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4940" windowHeight="12270" tabRatio="599"/>
  </bookViews>
  <sheets>
    <sheet name="1. Основные положения" sheetId="1" r:id="rId1"/>
    <sheet name="2.Показатели РП" sheetId="8" r:id="rId2"/>
    <sheet name="3. План показателей" sheetId="10" r:id="rId3"/>
    <sheet name="4.Результаты (Мероприятия)" sheetId="11" r:id="rId4"/>
    <sheet name="5. Фин. обеспечение" sheetId="6" r:id="rId5"/>
    <sheet name="6. Помесячный план" sheetId="7" r:id="rId6"/>
    <sheet name="Лист3" sheetId="12" r:id="rId7"/>
    <sheet name="Прил.2" sheetId="9" r:id="rId8"/>
  </sheets>
  <definedNames>
    <definedName name="IS_DOCUMENT" localSheetId="0">'1. Основные положения'!#REF!</definedName>
    <definedName name="IS_DOCUMENT" localSheetId="4">'5. Фин. обеспечение'!#REF!</definedName>
    <definedName name="IS_DOCUMENT" localSheetId="5">'6. Помесячный план'!$A$9</definedName>
  </definedNames>
  <calcPr calcId="145621"/>
</workbook>
</file>

<file path=xl/calcChain.xml><?xml version="1.0" encoding="utf-8"?>
<calcChain xmlns="http://schemas.openxmlformats.org/spreadsheetml/2006/main">
  <c r="K11" i="9" l="1"/>
  <c r="K55" i="9" l="1"/>
  <c r="C11" i="6" l="1"/>
  <c r="C10" i="6" s="1"/>
  <c r="G14" i="6" l="1"/>
  <c r="F7" i="6" l="1"/>
  <c r="N9" i="7" l="1"/>
  <c r="C14" i="6"/>
  <c r="D7" i="6" l="1"/>
  <c r="E7" i="6"/>
  <c r="G9" i="7" l="1"/>
  <c r="F9" i="7"/>
  <c r="H9" i="7"/>
  <c r="I9" i="7"/>
  <c r="J9" i="7"/>
  <c r="K9" i="7"/>
  <c r="L9" i="7"/>
  <c r="M9" i="7"/>
  <c r="E9" i="7" l="1"/>
  <c r="D9" i="7"/>
  <c r="C9" i="7"/>
  <c r="D10" i="6"/>
  <c r="E10" i="6"/>
  <c r="D6" i="6" l="1"/>
  <c r="D13" i="6" s="1"/>
  <c r="E6" i="6"/>
  <c r="E13" i="6" s="1"/>
  <c r="F6" i="6"/>
  <c r="G7" i="6"/>
  <c r="G6" i="6" s="1"/>
  <c r="H7" i="6"/>
  <c r="H6" i="6" s="1"/>
  <c r="C7" i="6"/>
  <c r="F11" i="6"/>
  <c r="F10" i="6" s="1"/>
  <c r="F13" i="6" s="1"/>
  <c r="G11" i="6"/>
  <c r="G10" i="6" s="1"/>
  <c r="H11" i="6"/>
  <c r="H10" i="6" s="1"/>
  <c r="I8" i="6"/>
  <c r="D14" i="6"/>
  <c r="E14" i="6"/>
  <c r="F14" i="6"/>
  <c r="H14" i="6"/>
  <c r="G13" i="6" l="1"/>
  <c r="I14" i="6"/>
  <c r="H13" i="6"/>
  <c r="I7" i="6"/>
  <c r="C6" i="6"/>
  <c r="C13" i="6" s="1"/>
  <c r="I6" i="6" l="1"/>
  <c r="I11" i="6" l="1"/>
  <c r="I10" i="6" s="1"/>
  <c r="I12" i="6"/>
  <c r="I13" i="6" l="1"/>
</calcChain>
</file>

<file path=xl/sharedStrings.xml><?xml version="1.0" encoding="utf-8"?>
<sst xmlns="http://schemas.openxmlformats.org/spreadsheetml/2006/main" count="816" uniqueCount="246">
  <si>
    <t>П А С П О Р Т</t>
  </si>
  <si>
    <t>1. Основные положения</t>
  </si>
  <si>
    <t>Краткое наименование проекта</t>
  </si>
  <si>
    <t>Срок реализации проекта</t>
  </si>
  <si>
    <t>Куратор проекта</t>
  </si>
  <si>
    <t>Руководитель проекта</t>
  </si>
  <si>
    <t>Администратор проекта</t>
  </si>
  <si>
    <t>2025</t>
  </si>
  <si>
    <t>2026</t>
  </si>
  <si>
    <t>2027</t>
  </si>
  <si>
    <t>2028</t>
  </si>
  <si>
    <t>2029</t>
  </si>
  <si>
    <t>2030</t>
  </si>
  <si>
    <t>1</t>
  </si>
  <si>
    <t>№
п/п</t>
  </si>
  <si>
    <t>янв.</t>
  </si>
  <si>
    <t>фев.</t>
  </si>
  <si>
    <t>март</t>
  </si>
  <si>
    <t>апр.</t>
  </si>
  <si>
    <t>май</t>
  </si>
  <si>
    <t>июнь</t>
  </si>
  <si>
    <t>июль</t>
  </si>
  <si>
    <t>Наименование мероприятия (результата) и источники финансирования</t>
  </si>
  <si>
    <t>Объем финансового обеспечения по годам реализации (тыс. руб.)</t>
  </si>
  <si>
    <t>Наименование мероприятия (результата)</t>
  </si>
  <si>
    <t>авг.</t>
  </si>
  <si>
    <t>сен.</t>
  </si>
  <si>
    <t>окт.</t>
  </si>
  <si>
    <t>ноя.</t>
  </si>
  <si>
    <t>ИТОГО:</t>
  </si>
  <si>
    <t>Развитие градостроительной деятельности на территории города Благовещенска</t>
  </si>
  <si>
    <t>Кролевецкий Андрей Анатольевич</t>
  </si>
  <si>
    <t>Муниципальный бюджет всего</t>
  </si>
  <si>
    <t xml:space="preserve">Местный бюджет </t>
  </si>
  <si>
    <t>ИТОГО  ПО ПРОЕКТУ</t>
  </si>
  <si>
    <t>Местный бюджет</t>
  </si>
  <si>
    <t>Воронов Александр Евгеньевич</t>
  </si>
  <si>
    <t>"Развитие градостроительной деятельности на территории города Благовещенска"</t>
  </si>
  <si>
    <t xml:space="preserve">муниципального проекта города Благовещенска </t>
  </si>
  <si>
    <t>Начальник управления  архитектуры и градостроительства администрации города Благовещенска</t>
  </si>
  <si>
    <t xml:space="preserve">Заместитель мэра города Благовещенска </t>
  </si>
  <si>
    <t>Всего на конец 2025 года (тыс. рублей)</t>
  </si>
  <si>
    <t>Связь с государственными программами (комплексными программами) Российской Федерации, Амурской области и с муниципальными программами города Благовещенска</t>
  </si>
  <si>
    <t>Развитие градостроительной деятельности и управление земельными ресурсами  на территории муниципального образования города Благовещенска</t>
  </si>
  <si>
    <t>План исполнения нарастающим итогом (тыс. рублей)</t>
  </si>
  <si>
    <t xml:space="preserve"> 01.01.2025</t>
  </si>
  <si>
    <t>Одарий Ольга Александровна</t>
  </si>
  <si>
    <t>Заместитель начальника управления архитектуры и градостроительства администрации города Благовещенска</t>
  </si>
  <si>
    <t>2.1</t>
  </si>
  <si>
    <t>3</t>
  </si>
  <si>
    <t>3.1</t>
  </si>
  <si>
    <t>2</t>
  </si>
  <si>
    <t>2.1.1</t>
  </si>
  <si>
    <t>2.1.1. м</t>
  </si>
  <si>
    <t>3.1.1</t>
  </si>
  <si>
    <t>3.1.1 м</t>
  </si>
  <si>
    <t>Объем финансового обеспечения по годам реализации (тыс. рублей)</t>
  </si>
  <si>
    <t>Всего (тыс. рублей)</t>
  </si>
  <si>
    <t>2.</t>
  </si>
  <si>
    <t>-</t>
  </si>
  <si>
    <t>Доля актуализированных документов территориального планирования и градостроительного зонирования, разработанных нормативов градостроительного проектирования/Наличие актуализированных документов территориального планирования и градостроительного зонирования</t>
  </si>
  <si>
    <t>Доля территории города Благовещенска с подготовленной документацией по планировке территорий/Общая площадь территории города Благовещенска с подготовленной документацией по планировке территории</t>
  </si>
  <si>
    <t>6. План исполнения городского бюджета в части бюджетных ассигнований, предусмотренных на финансовое обеспечение реализации муниципального проекта города Благовещенска в 2025 году</t>
  </si>
  <si>
    <t>Государственная программа (комплексная программа) Российской Федерации / направление (подпрограмма)</t>
  </si>
  <si>
    <t>Государственная программа (комплексная программа) Амурской области / направление (подпрограмма)</t>
  </si>
  <si>
    <t>1.2</t>
  </si>
  <si>
    <t>1.3</t>
  </si>
  <si>
    <t>5. Финансовое обеспечение реализации муниципального проекта города Благовещенска</t>
  </si>
  <si>
    <t>ОЗР отсутствует</t>
  </si>
  <si>
    <t>Доля актуализированных документов территориального планирования и градостроительного зонирования, разработанных нормативов градостроительного проектирования/ Наличие актуализированных документов территориального планирования и градостроительного зонирования</t>
  </si>
  <si>
    <t>Доля территории города Благовещенска с подготовленной документацией по планировке территорий/ Общая площадь территории города Благовещенска с подготовленной документацией по планировке территории</t>
  </si>
  <si>
    <t>№      п/п</t>
  </si>
  <si>
    <t>Муниципальная программа</t>
  </si>
  <si>
    <t>Для показателей муниципального проекта города Благовещенска отсутствуют методики расчета. Данные формируются по итогам фактически произведенных расходов в рамках заключенных контрактов в соответствии Федеральным законом 44-ФЗ от 05.04.2013г. "О контрактной системе в сфере закупок товаров, работ, услуг для обеспечения государственных и муниципальных нужд".</t>
  </si>
  <si>
    <t xml:space="preserve">7. Дополнительная информация </t>
  </si>
  <si>
    <t>2. Показатели проекта</t>
  </si>
  <si>
    <t>№ п/п</t>
  </si>
  <si>
    <t>Показатели проекта</t>
  </si>
  <si>
    <t>Уровень
показателя</t>
  </si>
  <si>
    <t>Единица
измерения
(по ОКЕИ)</t>
  </si>
  <si>
    <t>Базовое значение</t>
  </si>
  <si>
    <t>Признак
возрастания/убывания</t>
  </si>
  <si>
    <t>Нарастающий
итог</t>
  </si>
  <si>
    <t>Информационная система (источник данных)</t>
  </si>
  <si>
    <t>значение</t>
  </si>
  <si>
    <t>год</t>
  </si>
  <si>
    <t>Доля актуализированных документов территориального планирования и градостроительного зонирования, разработанных нормативов градостроительного проектирования</t>
  </si>
  <si>
    <t>Наличие актуализированных документов территориального планирования и градостроительного зонирования</t>
  </si>
  <si>
    <t>МП</t>
  </si>
  <si>
    <t>единиц</t>
  </si>
  <si>
    <t>Возрастающий</t>
  </si>
  <si>
    <t>нет</t>
  </si>
  <si>
    <t>на бумажном носителе</t>
  </si>
  <si>
    <t>Доля территории города Благовещенска с подготовленной документацией по планировке территорий</t>
  </si>
  <si>
    <t>га</t>
  </si>
  <si>
    <t>ПРИЛОЖЕНИЕ № 2</t>
  </si>
  <si>
    <t>к паспорту муниципального проекта города  Благовещенска</t>
  </si>
  <si>
    <t>План реализации проекта</t>
  </si>
  <si>
    <t>Наименование мероприятия (результата), 
контрольной точки</t>
  </si>
  <si>
    <t>Срок реализации</t>
  </si>
  <si>
    <t>Взаимосвязь</t>
  </si>
  <si>
    <t>Ответственный 
исполнитель</t>
  </si>
  <si>
    <t>Адрес объекта
(в соответствии
с ФИАС)</t>
  </si>
  <si>
    <t>Мощность объекта</t>
  </si>
  <si>
    <t xml:space="preserve">Объем финансового обеспечения
(тыс. руб.) </t>
  </si>
  <si>
    <t>Вид документа
и характеристика 
мероприятия (результата)</t>
  </si>
  <si>
    <t>начало</t>
  </si>
  <si>
    <t>окончание</t>
  </si>
  <si>
    <t>предшественники</t>
  </si>
  <si>
    <t>последователи</t>
  </si>
  <si>
    <t xml:space="preserve">Единица измерения
(по ОКЕИ) </t>
  </si>
  <si>
    <t>Значение</t>
  </si>
  <si>
    <t>Одарий Ольга Александровна - заместитель начальника управления  архитектуры и градостроительства администрации города Благовещенска</t>
  </si>
  <si>
    <t>2.1.К.1</t>
  </si>
  <si>
    <t>Контрольная точка "Проведён открытый конкурс на разработку документов территориального планирования и градостроительного зонирования"</t>
  </si>
  <si>
    <t>2.1.К.2</t>
  </si>
  <si>
    <t>План-график закупок товаров, работ, услуг</t>
  </si>
  <si>
    <t>На бумажном носителе</t>
  </si>
  <si>
    <t>Контрольная точка "Заключен контракт"</t>
  </si>
  <si>
    <t>2.1.К.3</t>
  </si>
  <si>
    <t xml:space="preserve">Муниципальный контракт </t>
  </si>
  <si>
    <t>Контрольная точка "Сведения о муниципальном контракте внесены в реестр контрактов, заключенных по результатам работ"</t>
  </si>
  <si>
    <t>2.1.К.4</t>
  </si>
  <si>
    <t>Реестр контрактов, заключенных по результатам работ</t>
  </si>
  <si>
    <t>Контрольная точка
"Произведена приемка поставленных товаров, выполненных работ, оказанных услуг"</t>
  </si>
  <si>
    <t>2.1.К.5</t>
  </si>
  <si>
    <t>Документ о приемке</t>
  </si>
  <si>
    <t>ЕИС в сфере закупок</t>
  </si>
  <si>
    <t>Контрольная точка "Произведена оплата поставленных товаров, выполненных работ, оказанных услуг по муниципальному контракту"</t>
  </si>
  <si>
    <t>2.1.К.6</t>
  </si>
  <si>
    <t>Платежное поручение</t>
  </si>
  <si>
    <t>Контрольная точка "Утверждены документы территориального планирования и градостроительного зонирования"</t>
  </si>
  <si>
    <t>2.1.К.7</t>
  </si>
  <si>
    <t>Документ территориального планирования и градостроительного зонирования</t>
  </si>
  <si>
    <t>2.1.К.8</t>
  </si>
  <si>
    <t>2.1.К.9</t>
  </si>
  <si>
    <t>2.1.К.10</t>
  </si>
  <si>
    <t>2.1.К.11</t>
  </si>
  <si>
    <t>2.1.К.12</t>
  </si>
  <si>
    <t>2.1.К.13</t>
  </si>
  <si>
    <t>2.1.К.14</t>
  </si>
  <si>
    <t>2.1.К.15</t>
  </si>
  <si>
    <t>2.1.К.16</t>
  </si>
  <si>
    <t>2.1.К.17</t>
  </si>
  <si>
    <t>2.1.К.18</t>
  </si>
  <si>
    <t>2.1.К.19</t>
  </si>
  <si>
    <t>2.1.К.20</t>
  </si>
  <si>
    <t>2.1.К.21</t>
  </si>
  <si>
    <t>2.1.К.22</t>
  </si>
  <si>
    <t>2.1.К.23</t>
  </si>
  <si>
    <t>2.1.К.24</t>
  </si>
  <si>
    <t>2.1.К.25</t>
  </si>
  <si>
    <t>2.1.К.26</t>
  </si>
  <si>
    <t>2.1.К.27</t>
  </si>
  <si>
    <t>2.1.К.28</t>
  </si>
  <si>
    <t>2.1.К.29</t>
  </si>
  <si>
    <t>2.1.К.30</t>
  </si>
  <si>
    <t>2.1.К.31</t>
  </si>
  <si>
    <t>2.1.К.32</t>
  </si>
  <si>
    <t>2.1.К.33</t>
  </si>
  <si>
    <t>2.1.К.34</t>
  </si>
  <si>
    <t>2.1.К.35</t>
  </si>
  <si>
    <t>2.1.К.36</t>
  </si>
  <si>
    <t>3.1.К.1</t>
  </si>
  <si>
    <t>Контрольная точка "Проведен открытый аукцион на разработку документации по планировке территории"</t>
  </si>
  <si>
    <t>3.1.К.2</t>
  </si>
  <si>
    <t>3.1.К.3</t>
  </si>
  <si>
    <t>3.1.К.4</t>
  </si>
  <si>
    <t>3.1.К.5</t>
  </si>
  <si>
    <t>3.1.К.6</t>
  </si>
  <si>
    <t>Контрольная точка "Утверждена документация по планировке территории"</t>
  </si>
  <si>
    <t>3.1.К.7</t>
  </si>
  <si>
    <t>Документация по планировке территории</t>
  </si>
  <si>
    <t>3.1.К.8</t>
  </si>
  <si>
    <t>3.1.К.9</t>
  </si>
  <si>
    <t>3.1.К.10</t>
  </si>
  <si>
    <t>3.1.К.11</t>
  </si>
  <si>
    <t>3.1.К.12</t>
  </si>
  <si>
    <t>3.1.К.13</t>
  </si>
  <si>
    <t>3.1.К.14</t>
  </si>
  <si>
    <t>3.1.К.15</t>
  </si>
  <si>
    <t>3.1.К.16</t>
  </si>
  <si>
    <t>3.1.К.17</t>
  </si>
  <si>
    <t>3.1.К.18</t>
  </si>
  <si>
    <t>3.1.К.19</t>
  </si>
  <si>
    <t>3.1.К.20</t>
  </si>
  <si>
    <t>3.1.К.21</t>
  </si>
  <si>
    <t>3.1.К.22</t>
  </si>
  <si>
    <t>3.1.К.23</t>
  </si>
  <si>
    <t>3.1.К.24</t>
  </si>
  <si>
    <t>3.1.К.25</t>
  </si>
  <si>
    <t>3.1.К.26</t>
  </si>
  <si>
    <t>3.1.К.27</t>
  </si>
  <si>
    <t>3.1.К.28</t>
  </si>
  <si>
    <t>3.1.К.29</t>
  </si>
  <si>
    <t>3.1.К.30</t>
  </si>
  <si>
    <t>3.1.К.31</t>
  </si>
  <si>
    <t>3.1.К.32</t>
  </si>
  <si>
    <t>3.1.К.33</t>
  </si>
  <si>
    <t>3.1.К.34</t>
  </si>
  <si>
    <t>3.1.К.35</t>
  </si>
  <si>
    <t>3.1.К.36</t>
  </si>
  <si>
    <t>2.2.К.1</t>
  </si>
  <si>
    <t>2.2.К.2</t>
  </si>
  <si>
    <t>2.2.К.3</t>
  </si>
  <si>
    <t>2.2.К.4</t>
  </si>
  <si>
    <t>2.2.К.5</t>
  </si>
  <si>
    <t>2.2.К.6</t>
  </si>
  <si>
    <t>Наименование мероприятия
(результата)</t>
  </si>
  <si>
    <t>Единица измерения (по ОКЕИ)</t>
  </si>
  <si>
    <t>Характеристика мероприятия (результата)</t>
  </si>
  <si>
    <t>Тип
мероприятия
(результата)</t>
  </si>
  <si>
    <t>Связь с показателями проекта</t>
  </si>
  <si>
    <t>Утверждение документа</t>
  </si>
  <si>
    <t>3.  План достижения показателей проекта в 2025 году</t>
  </si>
  <si>
    <t>Единица измерения
(по ОКЕИ)</t>
  </si>
  <si>
    <t>Плановые значения по месяцам</t>
  </si>
  <si>
    <t>На конец 2025 года</t>
  </si>
  <si>
    <t xml:space="preserve">окт. </t>
  </si>
  <si>
    <t>X</t>
  </si>
  <si>
    <t xml:space="preserve">Приложение № 1
к паспорту муниципального проекта города Благовещенска 
"Развитие градостроительной деятельности на территории города Благовещенска"
</t>
  </si>
  <si>
    <r>
      <t xml:space="preserve">ДОПОЛНИТЕЛЬНЫЕ И ОБОСНОВЫВАЮЩИЕ МАТЕРИАЛЫ
муниципального проекта города Благовещенска (отсутствуют)
</t>
    </r>
    <r>
      <rPr>
        <strike/>
        <sz val="12"/>
        <color rgb="FFFF0000"/>
        <rFont val="Times New Roman"/>
        <family val="1"/>
        <charset val="204"/>
      </rPr>
      <t/>
    </r>
  </si>
  <si>
    <t>4. Мероприятия (результаты) проекта</t>
  </si>
  <si>
    <t>Увеличение площади территории города Благовещенска с подготовленной документацией по планировке территории</t>
  </si>
  <si>
    <t>да</t>
  </si>
  <si>
    <t>Площадь территории в отношении которой разработаны проекты планировки и межжевания территории</t>
  </si>
  <si>
    <t>Количество вносимых изменений в генеральный план и правила землепользования и застройки</t>
  </si>
  <si>
    <t xml:space="preserve">Организация деятельности,
направленной на подготовку
внесения изменений в правила
землепользования и
застройки, подготовку
нормативов градостроительного
проектирования
</t>
  </si>
  <si>
    <t>Организация деятельности,
направленной на подготовку
документации по планировке
территории</t>
  </si>
  <si>
    <t xml:space="preserve">Организация деятельности, направленной на подготовку
внесения изменений в правила землепользования и
застройки, подготовку нормативов градостроительного
проектирования
</t>
  </si>
  <si>
    <t>Организация деятельности, направленной на подготовку
документации по планировке территории</t>
  </si>
  <si>
    <t>Организация деятельности, направленной на подготовку
внесения изменений в правила землепользования и
застройки, подготовку нормативов градостроительного
проектирования</t>
  </si>
  <si>
    <t>Организация деятельности, направленной на подготовку
внесения изменений в правила землепользования и
застройки, подготовку нормативов градостроительного
проектирования в 2025 году</t>
  </si>
  <si>
    <t>Организация деятельности, направленной на подготовку
внесения изменений в правила землепользования и
застройки, подготовку нормативов градостроительного
проектирования в 2026 году</t>
  </si>
  <si>
    <t>Организация деятельности, направленной на подготовку
внесения изменений в правила землепользования и
застройки, подготовку нормативов градостроительного
проектирования в 2027 году</t>
  </si>
  <si>
    <t>Организация деятельности, направленной на подготовку
внесения изменений в правила землепользования и
застройки, подготовку нормативов градостроительного
проектирования в 2028 году</t>
  </si>
  <si>
    <t>Организация деятельности, направленной на подготовку
внесения изменений в правила землепользования и
застройки, подготовку нормативов градостроительного
проектирования в 2029 году</t>
  </si>
  <si>
    <t>Организация деятельности, направленной на подготовку
внесения изменений в правила землепользования и
застройки, подготовку нормативов градостроительного
проектирования в 2030 году</t>
  </si>
  <si>
    <t>Организация деятельности, направленной на подготовку
документации по планировке территории в 2025 году</t>
  </si>
  <si>
    <t>Организация деятельности, направленной на подготовку
документации по планировке территории в 2026 году</t>
  </si>
  <si>
    <t>Организация деятельности, направленной на подготовку
документации по планировке территории в 2027 году</t>
  </si>
  <si>
    <t>Организация деятельности, направленной на подготовку
документации по планировке территории в 2028 году</t>
  </si>
  <si>
    <t>Организация деятельности, направленной на подготовку
документации по планировке территории в 2029 году</t>
  </si>
  <si>
    <t>Организация деятельности, направленной на подготовку
документации по планировке территории в 2030 году</t>
  </si>
  <si>
    <t xml:space="preserve"> </t>
  </si>
  <si>
    <t>Приложение к распоряжению администрации города Благовещенска                                          от 12.05.2025 № 144р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</si>
</sst>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1" x14ac:knownFonts="1">
    <font>
      <sz val="10"/>
      <color theme="1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color theme="1"/>
      <name val="Arial"/>
      <family val="2"/>
      <charset val="204"/>
    </font>
    <font>
      <strike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0" fillId="0" borderId="0" xfId="0" applyBorder="1"/>
    <xf numFmtId="0" fontId="4" fillId="0" borderId="0" xfId="0" applyFont="1" applyProtection="1"/>
    <xf numFmtId="0" fontId="4" fillId="0" borderId="2" xfId="0" applyFont="1" applyBorder="1" applyAlignment="1" applyProtection="1">
      <alignment horizontal="left" vertical="top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4" fontId="4" fillId="0" borderId="10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left" vertical="top" wrapText="1"/>
    </xf>
    <xf numFmtId="0" fontId="4" fillId="0" borderId="4" xfId="0" applyFont="1" applyBorder="1" applyAlignment="1" applyProtection="1">
      <alignment horizontal="center" vertical="top" wrapText="1"/>
    </xf>
    <xf numFmtId="0" fontId="4" fillId="0" borderId="4" xfId="0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0" fontId="6" fillId="0" borderId="0" xfId="0" applyFont="1" applyBorder="1" applyProtection="1"/>
    <xf numFmtId="0" fontId="4" fillId="0" borderId="0" xfId="0" applyFont="1" applyBorder="1" applyAlignment="1" applyProtection="1">
      <alignment horizontal="left" vertical="top" wrapText="1"/>
    </xf>
    <xf numFmtId="0" fontId="6" fillId="0" borderId="0" xfId="0" applyFont="1" applyProtection="1"/>
    <xf numFmtId="49" fontId="4" fillId="0" borderId="3" xfId="0" applyNumberFormat="1" applyFont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4" fontId="4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164" fontId="4" fillId="0" borderId="9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top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7" fillId="0" borderId="9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Protection="1"/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/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/>
    <xf numFmtId="49" fontId="4" fillId="0" borderId="9" xfId="0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vertical="center" wrapText="1"/>
    </xf>
    <xf numFmtId="14" fontId="4" fillId="0" borderId="9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165" fontId="4" fillId="0" borderId="18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center" vertical="center"/>
    </xf>
    <xf numFmtId="14" fontId="4" fillId="0" borderId="9" xfId="0" applyNumberFormat="1" applyFont="1" applyFill="1" applyBorder="1" applyAlignment="1" applyProtection="1">
      <alignment horizontal="center" vertical="center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vertical="center" wrapText="1"/>
    </xf>
    <xf numFmtId="14" fontId="4" fillId="0" borderId="26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 wrapText="1"/>
    </xf>
    <xf numFmtId="14" fontId="4" fillId="0" borderId="4" xfId="0" applyNumberFormat="1" applyFont="1" applyFill="1" applyBorder="1" applyAlignment="1" applyProtection="1">
      <alignment horizontal="center" vertical="center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vertical="center" wrapText="1"/>
    </xf>
    <xf numFmtId="14" fontId="4" fillId="0" borderId="14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9" fontId="4" fillId="0" borderId="14" xfId="0" applyNumberFormat="1" applyFont="1" applyFill="1" applyBorder="1" applyAlignment="1" applyProtection="1">
      <alignment horizontal="center" vertical="center"/>
    </xf>
    <xf numFmtId="14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top" wrapText="1"/>
    </xf>
    <xf numFmtId="0" fontId="4" fillId="0" borderId="27" xfId="0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top" wrapText="1"/>
    </xf>
    <xf numFmtId="49" fontId="4" fillId="0" borderId="26" xfId="0" applyNumberFormat="1" applyFont="1" applyFill="1" applyBorder="1" applyAlignment="1" applyProtection="1">
      <alignment horizontal="center" vertical="center"/>
    </xf>
    <xf numFmtId="0" fontId="4" fillId="0" borderId="26" xfId="0" applyFont="1" applyFill="1" applyBorder="1" applyAlignment="1" applyProtection="1">
      <alignment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4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vertical="center" wrapText="1"/>
    </xf>
    <xf numFmtId="14" fontId="4" fillId="0" borderId="15" xfId="0" applyNumberFormat="1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15" xfId="0" applyFont="1" applyFill="1" applyBorder="1" applyProtection="1"/>
    <xf numFmtId="4" fontId="4" fillId="0" borderId="15" xfId="0" applyNumberFormat="1" applyFont="1" applyFill="1" applyBorder="1" applyAlignment="1" applyProtection="1">
      <alignment horizont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Protection="1"/>
    <xf numFmtId="4" fontId="4" fillId="0" borderId="4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top" wrapText="1"/>
    </xf>
    <xf numFmtId="0" fontId="4" fillId="0" borderId="3" xfId="0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top"/>
    </xf>
    <xf numFmtId="0" fontId="4" fillId="2" borderId="4" xfId="1" applyFont="1" applyFill="1" applyBorder="1" applyAlignment="1">
      <alignment horizontal="left" vertical="center" wrapText="1"/>
    </xf>
    <xf numFmtId="0" fontId="4" fillId="0" borderId="2" xfId="0" applyFont="1" applyBorder="1" applyAlignment="1" applyProtection="1">
      <alignment horizontal="center" vertical="top"/>
    </xf>
    <xf numFmtId="0" fontId="9" fillId="0" borderId="0" xfId="0" applyFont="1" applyProtection="1"/>
    <xf numFmtId="0" fontId="4" fillId="0" borderId="3" xfId="0" applyFont="1" applyBorder="1" applyAlignment="1" applyProtection="1">
      <alignment horizontal="center" wrapText="1"/>
    </xf>
    <xf numFmtId="49" fontId="4" fillId="0" borderId="7" xfId="0" applyNumberFormat="1" applyFont="1" applyBorder="1" applyAlignment="1" applyProtection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5" xfId="0" applyNumberFormat="1" applyFont="1" applyBorder="1" applyAlignment="1" applyProtection="1">
      <alignment horizontal="left" vertical="top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8" xfId="0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top" wrapText="1"/>
    </xf>
    <xf numFmtId="0" fontId="4" fillId="0" borderId="4" xfId="0" applyFont="1" applyFill="1" applyBorder="1" applyAlignment="1" applyProtection="1">
      <alignment vertical="top" wrapText="1"/>
    </xf>
    <xf numFmtId="0" fontId="4" fillId="2" borderId="4" xfId="0" applyFont="1" applyFill="1" applyBorder="1" applyAlignment="1" applyProtection="1">
      <alignment horizontal="left" vertical="top" wrapText="1"/>
    </xf>
    <xf numFmtId="0" fontId="4" fillId="0" borderId="14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top" wrapText="1"/>
    </xf>
    <xf numFmtId="0" fontId="4" fillId="0" borderId="3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Fill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top"/>
    </xf>
    <xf numFmtId="0" fontId="1" fillId="0" borderId="0" xfId="0" applyFont="1"/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49" fontId="4" fillId="0" borderId="15" xfId="0" applyNumberFormat="1" applyFont="1" applyFill="1" applyBorder="1" applyAlignment="1" applyProtection="1">
      <alignment horizontal="center" vertical="center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left" vertical="top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164" fontId="7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Protection="1"/>
    <xf numFmtId="14" fontId="4" fillId="2" borderId="9" xfId="0" applyNumberFormat="1" applyFont="1" applyFill="1" applyBorder="1" applyAlignment="1" applyProtection="1">
      <alignment horizontal="center" vertical="center" wrapText="1"/>
    </xf>
    <xf numFmtId="14" fontId="7" fillId="2" borderId="9" xfId="0" applyNumberFormat="1" applyFont="1" applyFill="1" applyBorder="1" applyAlignment="1" applyProtection="1">
      <alignment horizontal="center" vertical="center"/>
    </xf>
    <xf numFmtId="14" fontId="7" fillId="2" borderId="26" xfId="0" applyNumberFormat="1" applyFont="1" applyFill="1" applyBorder="1" applyAlignment="1" applyProtection="1">
      <alignment horizontal="center" vertical="center"/>
    </xf>
    <xf numFmtId="14" fontId="7" fillId="2" borderId="4" xfId="0" applyNumberFormat="1" applyFont="1" applyFill="1" applyBorder="1" applyAlignment="1" applyProtection="1">
      <alignment horizontal="center" vertical="center"/>
    </xf>
    <xf numFmtId="14" fontId="4" fillId="2" borderId="4" xfId="0" applyNumberFormat="1" applyFont="1" applyFill="1" applyBorder="1" applyAlignment="1" applyProtection="1">
      <alignment horizontal="center" vertical="center"/>
    </xf>
    <xf numFmtId="14" fontId="4" fillId="2" borderId="14" xfId="0" applyNumberFormat="1" applyFont="1" applyFill="1" applyBorder="1" applyAlignment="1" applyProtection="1">
      <alignment horizontal="center" vertical="center"/>
    </xf>
    <xf numFmtId="14" fontId="4" fillId="2" borderId="26" xfId="0" applyNumberFormat="1" applyFont="1" applyFill="1" applyBorder="1" applyAlignment="1" applyProtection="1">
      <alignment horizontal="center" vertical="center" wrapText="1"/>
    </xf>
    <xf numFmtId="14" fontId="4" fillId="2" borderId="4" xfId="0" applyNumberFormat="1" applyFont="1" applyFill="1" applyBorder="1" applyAlignment="1" applyProtection="1">
      <alignment horizontal="center" vertical="center" wrapText="1"/>
    </xf>
    <xf numFmtId="14" fontId="4" fillId="2" borderId="26" xfId="0" applyNumberFormat="1" applyFont="1" applyFill="1" applyBorder="1" applyAlignment="1" applyProtection="1">
      <alignment horizontal="center" vertical="center"/>
    </xf>
    <xf numFmtId="14" fontId="4" fillId="2" borderId="15" xfId="0" applyNumberFormat="1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left" vertical="top" wrapText="1"/>
    </xf>
    <xf numFmtId="0" fontId="4" fillId="0" borderId="21" xfId="0" applyFont="1" applyBorder="1" applyAlignment="1" applyProtection="1">
      <alignment horizontal="left" vertical="top" wrapText="1"/>
    </xf>
    <xf numFmtId="0" fontId="4" fillId="0" borderId="15" xfId="0" applyFont="1" applyBorder="1" applyAlignment="1" applyProtection="1">
      <alignment horizontal="left" vertical="top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left" vertical="top" wrapText="1"/>
    </xf>
    <xf numFmtId="0" fontId="4" fillId="0" borderId="9" xfId="0" applyFont="1" applyBorder="1" applyAlignment="1" applyProtection="1">
      <alignment horizontal="left" vertical="top" wrapText="1"/>
    </xf>
    <xf numFmtId="0" fontId="4" fillId="0" borderId="3" xfId="0" applyFont="1" applyBorder="1" applyAlignment="1" applyProtection="1">
      <alignment horizontal="left" vertical="top" wrapText="1"/>
    </xf>
    <xf numFmtId="0" fontId="4" fillId="2" borderId="4" xfId="0" applyFont="1" applyFill="1" applyBorder="1" applyAlignment="1" applyProtection="1">
      <alignment vertical="top" wrapText="1"/>
    </xf>
    <xf numFmtId="0" fontId="4" fillId="0" borderId="8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22" xfId="0" applyFont="1" applyBorder="1" applyAlignment="1" applyProtection="1">
      <alignment horizontal="left" vertical="center" wrapText="1"/>
    </xf>
    <xf numFmtId="0" fontId="4" fillId="0" borderId="23" xfId="0" applyFont="1" applyBorder="1" applyAlignment="1" applyProtection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0" borderId="3" xfId="0" applyFont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top" wrapText="1"/>
    </xf>
    <xf numFmtId="0" fontId="4" fillId="0" borderId="5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4" xfId="0" applyFont="1" applyBorder="1" applyAlignment="1">
      <alignment horizontal="left" vertical="center" wrapText="1"/>
    </xf>
    <xf numFmtId="0" fontId="4" fillId="0" borderId="16" xfId="0" applyFont="1" applyBorder="1" applyAlignment="1" applyProtection="1">
      <alignment horizontal="left" vertical="top" wrapText="1"/>
    </xf>
    <xf numFmtId="0" fontId="4" fillId="0" borderId="17" xfId="0" applyFont="1" applyBorder="1" applyAlignment="1" applyProtection="1">
      <alignment horizontal="left" vertical="top" wrapText="1"/>
    </xf>
    <xf numFmtId="0" fontId="4" fillId="2" borderId="11" xfId="0" applyFont="1" applyFill="1" applyBorder="1" applyAlignment="1" applyProtection="1">
      <alignment horizontal="left" vertical="top" wrapText="1"/>
    </xf>
    <xf numFmtId="0" fontId="4" fillId="2" borderId="12" xfId="0" applyFont="1" applyFill="1" applyBorder="1" applyAlignment="1" applyProtection="1">
      <alignment horizontal="left" vertical="top" wrapText="1"/>
    </xf>
    <xf numFmtId="0" fontId="4" fillId="2" borderId="13" xfId="0" applyFont="1" applyFill="1" applyBorder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center" vertical="top" wrapText="1"/>
    </xf>
    <xf numFmtId="0" fontId="4" fillId="2" borderId="9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>
      <alignment horizontal="center"/>
    </xf>
    <xf numFmtId="0" fontId="4" fillId="2" borderId="5" xfId="0" applyFont="1" applyFill="1" applyBorder="1" applyAlignment="1" applyProtection="1">
      <alignment horizontal="center" vertical="top" wrapText="1"/>
    </xf>
    <xf numFmtId="0" fontId="4" fillId="2" borderId="6" xfId="0" applyFont="1" applyFill="1" applyBorder="1" applyAlignment="1" applyProtection="1">
      <alignment horizontal="center" vertical="top" wrapText="1"/>
    </xf>
    <xf numFmtId="0" fontId="4" fillId="0" borderId="18" xfId="0" applyFont="1" applyBorder="1" applyAlignment="1" applyProtection="1">
      <alignment horizontal="left" vertical="top" wrapText="1"/>
    </xf>
    <xf numFmtId="0" fontId="4" fillId="0" borderId="19" xfId="0" applyFont="1" applyBorder="1" applyAlignment="1" applyProtection="1">
      <alignment horizontal="left" vertical="top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26" xfId="0" applyFont="1" applyBorder="1" applyAlignment="1" applyProtection="1">
      <alignment horizontal="center" vertical="top" wrapText="1"/>
    </xf>
    <xf numFmtId="0" fontId="4" fillId="0" borderId="29" xfId="0" applyFont="1" applyBorder="1" applyAlignment="1" applyProtection="1">
      <alignment horizontal="center" vertical="top" wrapText="1"/>
    </xf>
    <xf numFmtId="0" fontId="4" fillId="0" borderId="2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49" fontId="4" fillId="0" borderId="9" xfId="0" applyNumberFormat="1" applyFont="1" applyBorder="1" applyAlignment="1" applyProtection="1">
      <alignment horizontal="center" vertical="top" wrapText="1"/>
    </xf>
    <xf numFmtId="164" fontId="4" fillId="2" borderId="2" xfId="0" applyNumberFormat="1" applyFont="1" applyFill="1" applyBorder="1" applyAlignment="1" applyProtection="1">
      <alignment horizontal="left" vertical="top" wrapText="1"/>
    </xf>
    <xf numFmtId="164" fontId="4" fillId="2" borderId="5" xfId="0" applyNumberFormat="1" applyFont="1" applyFill="1" applyBorder="1" applyAlignment="1" applyProtection="1">
      <alignment horizontal="left" vertical="top" wrapText="1"/>
    </xf>
    <xf numFmtId="164" fontId="4" fillId="2" borderId="6" xfId="0" applyNumberFormat="1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0" fontId="4" fillId="0" borderId="12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center" vertical="top" wrapText="1"/>
    </xf>
    <xf numFmtId="0" fontId="4" fillId="0" borderId="12" xfId="0" applyFont="1" applyFill="1" applyBorder="1" applyAlignment="1" applyProtection="1">
      <alignment horizontal="center" vertical="top" wrapText="1"/>
    </xf>
    <xf numFmtId="0" fontId="4" fillId="0" borderId="13" xfId="0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90" zoomScaleNormal="90" workbookViewId="0">
      <selection activeCell="E1" sqref="E1:F1"/>
    </sheetView>
  </sheetViews>
  <sheetFormatPr defaultColWidth="9" defaultRowHeight="16.5" x14ac:dyDescent="0.25"/>
  <cols>
    <col min="1" max="1" width="43.140625" style="16" customWidth="1"/>
    <col min="2" max="2" width="7.140625" style="16" customWidth="1"/>
    <col min="3" max="3" width="52.28515625" style="16" customWidth="1"/>
    <col min="4" max="4" width="22.85546875" style="16" customWidth="1"/>
    <col min="5" max="5" width="19" style="16" customWidth="1"/>
    <col min="6" max="6" width="19.85546875" style="16" customWidth="1"/>
  </cols>
  <sheetData>
    <row r="1" spans="1:10" ht="69" customHeight="1" x14ac:dyDescent="0.2">
      <c r="A1" s="164"/>
      <c r="B1" s="164"/>
      <c r="C1" s="164"/>
      <c r="D1" s="164"/>
      <c r="E1" s="164" t="s">
        <v>245</v>
      </c>
      <c r="F1" s="164"/>
    </row>
    <row r="2" spans="1:10" ht="15.6" customHeight="1" x14ac:dyDescent="0.25">
      <c r="A2" s="153"/>
      <c r="B2" s="153"/>
      <c r="C2" s="153"/>
      <c r="D2" s="153"/>
      <c r="E2" s="153"/>
      <c r="F2" s="153"/>
    </row>
    <row r="3" spans="1:10" ht="15.6" customHeight="1" x14ac:dyDescent="0.25">
      <c r="A3" s="153"/>
      <c r="B3" s="153"/>
      <c r="C3" s="153"/>
      <c r="D3" s="153"/>
      <c r="E3" s="153"/>
      <c r="F3" s="153"/>
    </row>
    <row r="4" spans="1:10" ht="15.6" customHeight="1" x14ac:dyDescent="0.25">
      <c r="A4" s="153"/>
      <c r="B4" s="153"/>
      <c r="C4" s="153"/>
      <c r="D4" s="153"/>
      <c r="E4" s="153"/>
      <c r="F4" s="153"/>
    </row>
    <row r="6" spans="1:10" ht="15.6" customHeight="1" x14ac:dyDescent="0.25">
      <c r="A6" s="154" t="s">
        <v>0</v>
      </c>
      <c r="B6" s="154"/>
      <c r="C6" s="154"/>
      <c r="D6" s="154"/>
      <c r="E6" s="154"/>
      <c r="F6" s="154"/>
    </row>
    <row r="7" spans="1:10" ht="15.6" customHeight="1" x14ac:dyDescent="0.25">
      <c r="A7" s="165" t="s">
        <v>38</v>
      </c>
      <c r="B7" s="165"/>
      <c r="C7" s="165"/>
      <c r="D7" s="165"/>
      <c r="E7" s="165"/>
      <c r="F7" s="165"/>
    </row>
    <row r="8" spans="1:10" ht="15.6" customHeight="1" x14ac:dyDescent="0.25">
      <c r="A8" s="166" t="s">
        <v>37</v>
      </c>
      <c r="B8" s="166"/>
      <c r="C8" s="166"/>
      <c r="D8" s="166"/>
      <c r="E8" s="166"/>
      <c r="F8" s="166"/>
    </row>
    <row r="10" spans="1:10" ht="15.6" customHeight="1" thickBot="1" x14ac:dyDescent="0.3">
      <c r="A10" s="155" t="s">
        <v>1</v>
      </c>
      <c r="B10" s="155"/>
      <c r="C10" s="155"/>
      <c r="D10" s="156"/>
      <c r="E10" s="156"/>
      <c r="F10" s="155"/>
    </row>
    <row r="11" spans="1:10" ht="51.75" customHeight="1" thickBot="1" x14ac:dyDescent="0.25">
      <c r="A11" s="6" t="s">
        <v>2</v>
      </c>
      <c r="B11" s="157" t="s">
        <v>30</v>
      </c>
      <c r="C11" s="157"/>
      <c r="D11" s="7" t="s">
        <v>3</v>
      </c>
      <c r="E11" s="8" t="s">
        <v>45</v>
      </c>
      <c r="F11" s="9">
        <v>47848</v>
      </c>
    </row>
    <row r="12" spans="1:10" ht="32.25" customHeight="1" x14ac:dyDescent="0.2">
      <c r="A12" s="6" t="s">
        <v>4</v>
      </c>
      <c r="B12" s="158" t="s">
        <v>36</v>
      </c>
      <c r="C12" s="158"/>
      <c r="D12" s="159" t="s">
        <v>40</v>
      </c>
      <c r="E12" s="159"/>
      <c r="F12" s="160"/>
      <c r="J12" s="1"/>
    </row>
    <row r="13" spans="1:10" ht="60.75" customHeight="1" x14ac:dyDescent="0.2">
      <c r="A13" s="6" t="s">
        <v>5</v>
      </c>
      <c r="B13" s="158" t="s">
        <v>31</v>
      </c>
      <c r="C13" s="158"/>
      <c r="D13" s="160" t="s">
        <v>39</v>
      </c>
      <c r="E13" s="160"/>
      <c r="F13" s="160"/>
    </row>
    <row r="14" spans="1:10" ht="57.75" customHeight="1" x14ac:dyDescent="0.2">
      <c r="A14" s="10" t="s">
        <v>6</v>
      </c>
      <c r="B14" s="162" t="s">
        <v>46</v>
      </c>
      <c r="C14" s="162"/>
      <c r="D14" s="163" t="s">
        <v>47</v>
      </c>
      <c r="E14" s="163"/>
      <c r="F14" s="163"/>
    </row>
    <row r="15" spans="1:10" ht="53.25" customHeight="1" x14ac:dyDescent="0.2">
      <c r="A15" s="149" t="s">
        <v>42</v>
      </c>
      <c r="B15" s="11">
        <v>1</v>
      </c>
      <c r="C15" s="12" t="s">
        <v>72</v>
      </c>
      <c r="D15" s="161" t="s">
        <v>43</v>
      </c>
      <c r="E15" s="161"/>
      <c r="F15" s="161"/>
    </row>
    <row r="16" spans="1:10" ht="70.5" customHeight="1" x14ac:dyDescent="0.2">
      <c r="A16" s="150"/>
      <c r="B16" s="13" t="s">
        <v>65</v>
      </c>
      <c r="C16" s="12" t="s">
        <v>63</v>
      </c>
      <c r="D16" s="152" t="s">
        <v>59</v>
      </c>
      <c r="E16" s="152"/>
      <c r="F16" s="152"/>
    </row>
    <row r="17" spans="1:6" ht="56.25" customHeight="1" x14ac:dyDescent="0.2">
      <c r="A17" s="151"/>
      <c r="B17" s="13" t="s">
        <v>66</v>
      </c>
      <c r="C17" s="12" t="s">
        <v>64</v>
      </c>
      <c r="D17" s="152" t="s">
        <v>59</v>
      </c>
      <c r="E17" s="152"/>
      <c r="F17" s="152"/>
    </row>
    <row r="18" spans="1:6" s="4" customFormat="1" x14ac:dyDescent="0.25">
      <c r="A18" s="14"/>
      <c r="B18" s="14"/>
      <c r="C18" s="15"/>
      <c r="D18" s="14"/>
      <c r="E18" s="14"/>
      <c r="F18" s="14"/>
    </row>
  </sheetData>
  <mergeCells count="21">
    <mergeCell ref="A1:B1"/>
    <mergeCell ref="C1:D1"/>
    <mergeCell ref="E1:F1"/>
    <mergeCell ref="A7:F7"/>
    <mergeCell ref="A8:F8"/>
    <mergeCell ref="A15:A17"/>
    <mergeCell ref="D16:F16"/>
    <mergeCell ref="D17:F17"/>
    <mergeCell ref="A2:F2"/>
    <mergeCell ref="A3:F3"/>
    <mergeCell ref="A4:F4"/>
    <mergeCell ref="A6:F6"/>
    <mergeCell ref="A10:F10"/>
    <mergeCell ref="B11:C11"/>
    <mergeCell ref="B12:C12"/>
    <mergeCell ref="D12:F12"/>
    <mergeCell ref="D15:F15"/>
    <mergeCell ref="B13:C13"/>
    <mergeCell ref="D13:F13"/>
    <mergeCell ref="B14:C14"/>
    <mergeCell ref="D14:F14"/>
  </mergeCells>
  <pageMargins left="0.7" right="0.7" top="0.75" bottom="0.75" header="0.51181102362204689" footer="0.51181102362204689"/>
  <pageSetup paperSize="9" scale="81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zoomScaleNormal="100" workbookViewId="0">
      <selection activeCell="G9" sqref="G9"/>
    </sheetView>
  </sheetViews>
  <sheetFormatPr defaultRowHeight="12.75" x14ac:dyDescent="0.2"/>
  <cols>
    <col min="2" max="2" width="30" customWidth="1"/>
    <col min="4" max="4" width="11" customWidth="1"/>
    <col min="13" max="13" width="15.140625" customWidth="1"/>
    <col min="15" max="15" width="20.5703125" customWidth="1"/>
  </cols>
  <sheetData>
    <row r="1" spans="1:15" ht="16.5" x14ac:dyDescent="0.25">
      <c r="A1" s="155" t="s">
        <v>75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</row>
    <row r="2" spans="1:15" ht="27" customHeight="1" x14ac:dyDescent="0.2">
      <c r="A2" s="176" t="s">
        <v>76</v>
      </c>
      <c r="B2" s="177" t="s">
        <v>77</v>
      </c>
      <c r="C2" s="178" t="s">
        <v>78</v>
      </c>
      <c r="D2" s="178" t="s">
        <v>79</v>
      </c>
      <c r="E2" s="176" t="s">
        <v>80</v>
      </c>
      <c r="F2" s="176"/>
      <c r="G2" s="179"/>
      <c r="H2" s="179"/>
      <c r="I2" s="179"/>
      <c r="J2" s="179"/>
      <c r="K2" s="179"/>
      <c r="L2" s="180"/>
      <c r="M2" s="178" t="s">
        <v>81</v>
      </c>
      <c r="N2" s="178" t="s">
        <v>82</v>
      </c>
      <c r="O2" s="178" t="s">
        <v>83</v>
      </c>
    </row>
    <row r="3" spans="1:15" ht="22.5" customHeight="1" x14ac:dyDescent="0.2">
      <c r="A3" s="176"/>
      <c r="B3" s="177"/>
      <c r="C3" s="178"/>
      <c r="D3" s="178"/>
      <c r="E3" s="28" t="s">
        <v>84</v>
      </c>
      <c r="F3" s="28" t="s">
        <v>85</v>
      </c>
      <c r="G3" s="28" t="s">
        <v>7</v>
      </c>
      <c r="H3" s="28" t="s">
        <v>8</v>
      </c>
      <c r="I3" s="28" t="s">
        <v>9</v>
      </c>
      <c r="J3" s="28" t="s">
        <v>10</v>
      </c>
      <c r="K3" s="28" t="s">
        <v>11</v>
      </c>
      <c r="L3" s="28" t="s">
        <v>12</v>
      </c>
      <c r="M3" s="178"/>
      <c r="N3" s="178"/>
      <c r="O3" s="178"/>
    </row>
    <row r="4" spans="1:15" s="127" customFormat="1" ht="16.5" x14ac:dyDescent="0.2">
      <c r="A4" s="117">
        <v>1</v>
      </c>
      <c r="B4" s="117">
        <v>2</v>
      </c>
      <c r="C4" s="117">
        <v>3</v>
      </c>
      <c r="D4" s="117">
        <v>4</v>
      </c>
      <c r="E4" s="117">
        <v>5</v>
      </c>
      <c r="F4" s="126">
        <v>6</v>
      </c>
      <c r="G4" s="126">
        <v>7</v>
      </c>
      <c r="H4" s="117">
        <v>8</v>
      </c>
      <c r="I4" s="117">
        <v>9</v>
      </c>
      <c r="J4" s="117">
        <v>10</v>
      </c>
      <c r="K4" s="117">
        <v>11</v>
      </c>
      <c r="L4" s="117">
        <v>12</v>
      </c>
      <c r="M4" s="117">
        <v>13</v>
      </c>
      <c r="N4" s="117">
        <v>14</v>
      </c>
      <c r="O4" s="117">
        <v>15</v>
      </c>
    </row>
    <row r="5" spans="1:15" s="127" customFormat="1" ht="16.5" x14ac:dyDescent="0.2">
      <c r="A5" s="117" t="s">
        <v>13</v>
      </c>
      <c r="B5" s="167" t="s">
        <v>68</v>
      </c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9"/>
    </row>
    <row r="6" spans="1:15" s="127" customFormat="1" ht="16.5" x14ac:dyDescent="0.2">
      <c r="A6" s="117">
        <v>2</v>
      </c>
      <c r="B6" s="170" t="s">
        <v>86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2"/>
    </row>
    <row r="7" spans="1:15" s="127" customFormat="1" ht="168.75" customHeight="1" x14ac:dyDescent="0.2">
      <c r="A7" s="17" t="s">
        <v>48</v>
      </c>
      <c r="B7" s="128" t="s">
        <v>87</v>
      </c>
      <c r="C7" s="30" t="s">
        <v>88</v>
      </c>
      <c r="D7" s="30" t="s">
        <v>89</v>
      </c>
      <c r="E7" s="32">
        <v>1</v>
      </c>
      <c r="F7" s="32">
        <v>2023</v>
      </c>
      <c r="G7" s="32">
        <v>3</v>
      </c>
      <c r="H7" s="32">
        <v>2</v>
      </c>
      <c r="I7" s="32">
        <v>2</v>
      </c>
      <c r="J7" s="32">
        <v>3</v>
      </c>
      <c r="K7" s="32">
        <v>3</v>
      </c>
      <c r="L7" s="32">
        <v>3</v>
      </c>
      <c r="M7" s="30" t="s">
        <v>90</v>
      </c>
      <c r="N7" s="30" t="s">
        <v>91</v>
      </c>
      <c r="O7" s="30" t="s">
        <v>92</v>
      </c>
    </row>
    <row r="8" spans="1:15" s="127" customFormat="1" ht="16.5" x14ac:dyDescent="0.2">
      <c r="A8" s="17" t="s">
        <v>49</v>
      </c>
      <c r="B8" s="173" t="s">
        <v>93</v>
      </c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5"/>
    </row>
    <row r="9" spans="1:15" s="127" customFormat="1" ht="125.25" customHeight="1" x14ac:dyDescent="0.2">
      <c r="A9" s="17" t="s">
        <v>50</v>
      </c>
      <c r="B9" s="128" t="s">
        <v>223</v>
      </c>
      <c r="C9" s="30" t="s">
        <v>88</v>
      </c>
      <c r="D9" s="30" t="s">
        <v>94</v>
      </c>
      <c r="E9" s="32">
        <v>209</v>
      </c>
      <c r="F9" s="32">
        <v>2023</v>
      </c>
      <c r="G9" s="147">
        <v>251.5</v>
      </c>
      <c r="H9" s="32">
        <v>250</v>
      </c>
      <c r="I9" s="32">
        <v>258</v>
      </c>
      <c r="J9" s="32">
        <v>260</v>
      </c>
      <c r="K9" s="32">
        <v>264</v>
      </c>
      <c r="L9" s="32">
        <v>266</v>
      </c>
      <c r="M9" s="30" t="s">
        <v>90</v>
      </c>
      <c r="N9" s="30" t="s">
        <v>224</v>
      </c>
      <c r="O9" s="30" t="s">
        <v>92</v>
      </c>
    </row>
  </sheetData>
  <mergeCells count="13">
    <mergeCell ref="B5:O5"/>
    <mergeCell ref="B6:O6"/>
    <mergeCell ref="B8:O8"/>
    <mergeCell ref="A1:O1"/>
    <mergeCell ref="A2:A3"/>
    <mergeCell ref="B2:B3"/>
    <mergeCell ref="C2:C3"/>
    <mergeCell ref="D2:D3"/>
    <mergeCell ref="E2:F2"/>
    <mergeCell ref="G2:L2"/>
    <mergeCell ref="M2:M3"/>
    <mergeCell ref="N2:N3"/>
    <mergeCell ref="O2:O3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zoomScaleNormal="100" workbookViewId="0">
      <selection activeCell="D21" sqref="D21"/>
    </sheetView>
  </sheetViews>
  <sheetFormatPr defaultRowHeight="16.5" x14ac:dyDescent="0.25"/>
  <cols>
    <col min="1" max="1" width="6.7109375" style="99" customWidth="1"/>
    <col min="2" max="2" width="43.7109375" style="99" customWidth="1"/>
    <col min="3" max="3" width="11.42578125" style="99" customWidth="1"/>
    <col min="4" max="4" width="16" style="99" customWidth="1"/>
    <col min="5" max="15" width="8.85546875" style="99" customWidth="1"/>
    <col min="16" max="16" width="16.42578125" style="99" customWidth="1"/>
  </cols>
  <sheetData>
    <row r="1" spans="1:16" ht="16.5" customHeight="1" x14ac:dyDescent="0.2">
      <c r="A1" s="181" t="s">
        <v>214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</row>
    <row r="2" spans="1:16" x14ac:dyDescent="0.2">
      <c r="A2" s="178" t="s">
        <v>76</v>
      </c>
      <c r="B2" s="178" t="s">
        <v>77</v>
      </c>
      <c r="C2" s="178" t="s">
        <v>78</v>
      </c>
      <c r="D2" s="178" t="s">
        <v>215</v>
      </c>
      <c r="E2" s="178" t="s">
        <v>216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 t="s">
        <v>217</v>
      </c>
    </row>
    <row r="3" spans="1:16" x14ac:dyDescent="0.25">
      <c r="A3" s="178"/>
      <c r="B3" s="178"/>
      <c r="C3" s="178"/>
      <c r="D3" s="178"/>
      <c r="E3" s="100" t="s">
        <v>15</v>
      </c>
      <c r="F3" s="100" t="s">
        <v>16</v>
      </c>
      <c r="G3" s="100" t="s">
        <v>17</v>
      </c>
      <c r="H3" s="100" t="s">
        <v>18</v>
      </c>
      <c r="I3" s="100" t="s">
        <v>19</v>
      </c>
      <c r="J3" s="100" t="s">
        <v>20</v>
      </c>
      <c r="K3" s="100" t="s">
        <v>21</v>
      </c>
      <c r="L3" s="100" t="s">
        <v>25</v>
      </c>
      <c r="M3" s="100" t="s">
        <v>26</v>
      </c>
      <c r="N3" s="100" t="s">
        <v>218</v>
      </c>
      <c r="O3" s="100" t="s">
        <v>28</v>
      </c>
      <c r="P3" s="178"/>
    </row>
    <row r="4" spans="1:16" x14ac:dyDescent="0.2">
      <c r="A4" s="94">
        <v>1</v>
      </c>
      <c r="B4" s="158" t="s">
        <v>68</v>
      </c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</row>
    <row r="5" spans="1:16" x14ac:dyDescent="0.2">
      <c r="A5" s="94">
        <v>2</v>
      </c>
      <c r="B5" s="158" t="s">
        <v>86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</row>
    <row r="6" spans="1:16" ht="49.5" x14ac:dyDescent="0.2">
      <c r="A6" s="101" t="s">
        <v>48</v>
      </c>
      <c r="B6" s="7" t="s">
        <v>87</v>
      </c>
      <c r="C6" s="102" t="s">
        <v>88</v>
      </c>
      <c r="D6" s="103" t="s">
        <v>89</v>
      </c>
      <c r="E6" s="39" t="s">
        <v>219</v>
      </c>
      <c r="F6" s="39" t="s">
        <v>219</v>
      </c>
      <c r="G6" s="39" t="s">
        <v>219</v>
      </c>
      <c r="H6" s="39" t="s">
        <v>219</v>
      </c>
      <c r="I6" s="39" t="s">
        <v>219</v>
      </c>
      <c r="J6" s="39" t="s">
        <v>219</v>
      </c>
      <c r="K6" s="39" t="s">
        <v>219</v>
      </c>
      <c r="L6" s="39" t="s">
        <v>219</v>
      </c>
      <c r="M6" s="39" t="s">
        <v>219</v>
      </c>
      <c r="N6" s="39" t="s">
        <v>219</v>
      </c>
      <c r="O6" s="39" t="s">
        <v>219</v>
      </c>
      <c r="P6" s="39">
        <v>3</v>
      </c>
    </row>
    <row r="7" spans="1:16" x14ac:dyDescent="0.2">
      <c r="A7" s="104" t="s">
        <v>49</v>
      </c>
      <c r="B7" s="184" t="s">
        <v>93</v>
      </c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</row>
    <row r="8" spans="1:16" s="127" customFormat="1" ht="66" x14ac:dyDescent="0.2">
      <c r="A8" s="105" t="s">
        <v>50</v>
      </c>
      <c r="B8" s="128" t="s">
        <v>223</v>
      </c>
      <c r="C8" s="31" t="s">
        <v>88</v>
      </c>
      <c r="D8" s="106" t="s">
        <v>94</v>
      </c>
      <c r="E8" s="107" t="s">
        <v>219</v>
      </c>
      <c r="F8" s="107" t="s">
        <v>219</v>
      </c>
      <c r="G8" s="107" t="s">
        <v>219</v>
      </c>
      <c r="H8" s="107" t="s">
        <v>219</v>
      </c>
      <c r="I8" s="107" t="s">
        <v>219</v>
      </c>
      <c r="J8" s="107" t="s">
        <v>219</v>
      </c>
      <c r="K8" s="107" t="s">
        <v>219</v>
      </c>
      <c r="L8" s="107" t="s">
        <v>219</v>
      </c>
      <c r="M8" s="107" t="s">
        <v>219</v>
      </c>
      <c r="N8" s="107" t="s">
        <v>219</v>
      </c>
      <c r="O8" s="108" t="s">
        <v>219</v>
      </c>
      <c r="P8" s="147">
        <v>251.5</v>
      </c>
    </row>
    <row r="10" spans="1:16" x14ac:dyDescent="0.25">
      <c r="L10" s="99" t="s">
        <v>244</v>
      </c>
    </row>
  </sheetData>
  <mergeCells count="10">
    <mergeCell ref="A1:P1"/>
    <mergeCell ref="P2:P3"/>
    <mergeCell ref="B4:P4"/>
    <mergeCell ref="B5:P5"/>
    <mergeCell ref="B7:P7"/>
    <mergeCell ref="A2:A3"/>
    <mergeCell ref="B2:B3"/>
    <mergeCell ref="C2:C3"/>
    <mergeCell ref="D2:D3"/>
    <mergeCell ref="E2:O2"/>
  </mergeCells>
  <pageMargins left="0.7" right="0.7" top="0.75" bottom="0.75" header="0.3" footer="0.3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zoomScaleNormal="100" workbookViewId="0">
      <selection activeCell="F9" sqref="F9"/>
    </sheetView>
  </sheetViews>
  <sheetFormatPr defaultRowHeight="16.5" x14ac:dyDescent="0.25"/>
  <cols>
    <col min="1" max="1" width="8.85546875" style="16" customWidth="1"/>
    <col min="2" max="2" width="32.42578125" style="16" customWidth="1"/>
    <col min="3" max="3" width="16.7109375" style="16" customWidth="1"/>
    <col min="4" max="4" width="10.7109375" style="16" customWidth="1"/>
    <col min="5" max="5" width="8.85546875" style="16" customWidth="1"/>
    <col min="6" max="11" width="9.7109375" style="16" customWidth="1"/>
    <col min="12" max="12" width="41.28515625" style="16" customWidth="1"/>
    <col min="13" max="13" width="17.5703125" style="16" customWidth="1"/>
    <col min="14" max="14" width="34.5703125" style="16" customWidth="1"/>
  </cols>
  <sheetData>
    <row r="1" spans="1:14" x14ac:dyDescent="0.25">
      <c r="A1" s="192" t="s">
        <v>222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</row>
    <row r="2" spans="1:14" s="127" customFormat="1" x14ac:dyDescent="0.2">
      <c r="A2" s="178" t="s">
        <v>14</v>
      </c>
      <c r="B2" s="178" t="s">
        <v>208</v>
      </c>
      <c r="C2" s="178" t="s">
        <v>209</v>
      </c>
      <c r="D2" s="178" t="s">
        <v>80</v>
      </c>
      <c r="E2" s="178"/>
      <c r="F2" s="193"/>
      <c r="G2" s="193"/>
      <c r="H2" s="193"/>
      <c r="I2" s="193"/>
      <c r="J2" s="193"/>
      <c r="K2" s="194"/>
      <c r="L2" s="190" t="s">
        <v>210</v>
      </c>
      <c r="M2" s="178" t="s">
        <v>211</v>
      </c>
      <c r="N2" s="178" t="s">
        <v>212</v>
      </c>
    </row>
    <row r="3" spans="1:14" s="127" customFormat="1" x14ac:dyDescent="0.2">
      <c r="A3" s="178"/>
      <c r="B3" s="178"/>
      <c r="C3" s="178"/>
      <c r="D3" s="95" t="s">
        <v>84</v>
      </c>
      <c r="E3" s="95" t="s">
        <v>85</v>
      </c>
      <c r="F3" s="95" t="s">
        <v>7</v>
      </c>
      <c r="G3" s="95" t="s">
        <v>8</v>
      </c>
      <c r="H3" s="95" t="s">
        <v>9</v>
      </c>
      <c r="I3" s="95" t="s">
        <v>10</v>
      </c>
      <c r="J3" s="95" t="s">
        <v>11</v>
      </c>
      <c r="K3" s="95" t="s">
        <v>12</v>
      </c>
      <c r="L3" s="191"/>
      <c r="M3" s="178"/>
      <c r="N3" s="178"/>
    </row>
    <row r="4" spans="1:14" s="127" customFormat="1" x14ac:dyDescent="0.2">
      <c r="A4" s="29">
        <v>1</v>
      </c>
      <c r="B4" s="29">
        <v>2</v>
      </c>
      <c r="C4" s="29">
        <v>3</v>
      </c>
      <c r="D4" s="29">
        <v>4</v>
      </c>
      <c r="E4" s="29">
        <v>5</v>
      </c>
      <c r="F4" s="29">
        <v>6</v>
      </c>
      <c r="G4" s="29">
        <v>7</v>
      </c>
      <c r="H4" s="29">
        <v>8</v>
      </c>
      <c r="I4" s="29">
        <v>9</v>
      </c>
      <c r="J4" s="29">
        <v>10</v>
      </c>
      <c r="K4" s="29">
        <v>11</v>
      </c>
      <c r="L4" s="29">
        <v>12</v>
      </c>
      <c r="M4" s="29">
        <v>13</v>
      </c>
      <c r="N4" s="29">
        <v>14</v>
      </c>
    </row>
    <row r="5" spans="1:14" s="127" customFormat="1" x14ac:dyDescent="0.2">
      <c r="A5" s="117">
        <v>1</v>
      </c>
      <c r="B5" s="160" t="s">
        <v>68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</row>
    <row r="6" spans="1:14" s="127" customFormat="1" x14ac:dyDescent="0.2">
      <c r="A6" s="117">
        <v>2</v>
      </c>
      <c r="B6" s="185" t="s">
        <v>86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127" customFormat="1" ht="148.5" x14ac:dyDescent="0.2">
      <c r="A7" s="96" t="s">
        <v>48</v>
      </c>
      <c r="B7" s="112" t="s">
        <v>227</v>
      </c>
      <c r="C7" s="115" t="s">
        <v>89</v>
      </c>
      <c r="D7" s="115">
        <v>1</v>
      </c>
      <c r="E7" s="115">
        <v>2023</v>
      </c>
      <c r="F7" s="132">
        <v>3</v>
      </c>
      <c r="G7" s="115">
        <v>2</v>
      </c>
      <c r="H7" s="115">
        <v>2</v>
      </c>
      <c r="I7" s="115">
        <v>3</v>
      </c>
      <c r="J7" s="115">
        <v>3</v>
      </c>
      <c r="K7" s="115">
        <v>3</v>
      </c>
      <c r="L7" s="129" t="s">
        <v>226</v>
      </c>
      <c r="M7" s="97" t="s">
        <v>213</v>
      </c>
      <c r="N7" s="119" t="s">
        <v>87</v>
      </c>
    </row>
    <row r="8" spans="1:14" s="127" customFormat="1" x14ac:dyDescent="0.2">
      <c r="A8" s="98">
        <v>3</v>
      </c>
      <c r="B8" s="187" t="s">
        <v>93</v>
      </c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9"/>
    </row>
    <row r="9" spans="1:14" s="127" customFormat="1" ht="87" customHeight="1" x14ac:dyDescent="0.2">
      <c r="A9" s="96" t="s">
        <v>50</v>
      </c>
      <c r="B9" s="112" t="s">
        <v>228</v>
      </c>
      <c r="C9" s="115" t="s">
        <v>94</v>
      </c>
      <c r="D9" s="115">
        <v>13</v>
      </c>
      <c r="E9" s="115">
        <v>2023</v>
      </c>
      <c r="F9" s="148">
        <v>29.5</v>
      </c>
      <c r="G9" s="122">
        <v>9</v>
      </c>
      <c r="H9" s="122">
        <v>8</v>
      </c>
      <c r="I9" s="115">
        <v>2</v>
      </c>
      <c r="J9" s="115">
        <v>4</v>
      </c>
      <c r="K9" s="115">
        <v>2</v>
      </c>
      <c r="L9" s="129" t="s">
        <v>225</v>
      </c>
      <c r="M9" s="97" t="s">
        <v>213</v>
      </c>
      <c r="N9" s="119" t="s">
        <v>223</v>
      </c>
    </row>
  </sheetData>
  <mergeCells count="12">
    <mergeCell ref="B5:N5"/>
    <mergeCell ref="B6:N6"/>
    <mergeCell ref="B8:N8"/>
    <mergeCell ref="L2:L3"/>
    <mergeCell ref="A1:N1"/>
    <mergeCell ref="A2:A3"/>
    <mergeCell ref="B2:B3"/>
    <mergeCell ref="C2:C3"/>
    <mergeCell ref="D2:E2"/>
    <mergeCell ref="F2:K2"/>
    <mergeCell ref="M2:M3"/>
    <mergeCell ref="N2:N3"/>
  </mergeCells>
  <dataValidations count="1">
    <dataValidation type="list" allowBlank="1" showInputMessage="1" showErrorMessage="1" sqref="M7 M9">
      <formula1>INDIRECT($G$4)</formula1>
      <formula2>0</formula2>
    </dataValidation>
  </dataValidations>
  <pageMargins left="0.7" right="0.7" top="0.75" bottom="0.75" header="0.3" footer="0.3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zoomScaleNormal="100" workbookViewId="0">
      <selection sqref="A1:I1"/>
    </sheetView>
  </sheetViews>
  <sheetFormatPr defaultColWidth="9" defaultRowHeight="16.5" x14ac:dyDescent="0.25"/>
  <cols>
    <col min="1" max="1" width="8.85546875" style="16" customWidth="1"/>
    <col min="2" max="2" width="81.85546875" style="16" customWidth="1"/>
    <col min="3" max="9" width="12.7109375" style="16" customWidth="1"/>
  </cols>
  <sheetData>
    <row r="1" spans="1:9" ht="15.6" customHeight="1" x14ac:dyDescent="0.25">
      <c r="A1" s="166" t="s">
        <v>67</v>
      </c>
      <c r="B1" s="166"/>
      <c r="C1" s="166"/>
      <c r="D1" s="166"/>
      <c r="E1" s="166"/>
      <c r="F1" s="166"/>
      <c r="G1" s="166"/>
      <c r="H1" s="166"/>
      <c r="I1" s="166"/>
    </row>
    <row r="2" spans="1:9" ht="31.5" customHeight="1" x14ac:dyDescent="0.2">
      <c r="A2" s="178" t="s">
        <v>14</v>
      </c>
      <c r="B2" s="178" t="s">
        <v>22</v>
      </c>
      <c r="C2" s="178" t="s">
        <v>56</v>
      </c>
      <c r="D2" s="178" t="s">
        <v>23</v>
      </c>
      <c r="E2" s="178" t="s">
        <v>23</v>
      </c>
      <c r="F2" s="178" t="s">
        <v>23</v>
      </c>
      <c r="G2" s="178" t="s">
        <v>23</v>
      </c>
      <c r="H2" s="178" t="s">
        <v>23</v>
      </c>
      <c r="I2" s="204" t="s">
        <v>57</v>
      </c>
    </row>
    <row r="3" spans="1:9" ht="17.100000000000001" customHeight="1" x14ac:dyDescent="0.2">
      <c r="A3" s="178"/>
      <c r="B3" s="178"/>
      <c r="C3" s="18" t="s">
        <v>7</v>
      </c>
      <c r="D3" s="18" t="s">
        <v>8</v>
      </c>
      <c r="E3" s="18" t="s">
        <v>9</v>
      </c>
      <c r="F3" s="18" t="s">
        <v>10</v>
      </c>
      <c r="G3" s="18" t="s">
        <v>11</v>
      </c>
      <c r="H3" s="18" t="s">
        <v>12</v>
      </c>
      <c r="I3" s="205"/>
    </row>
    <row r="4" spans="1:9" ht="17.100000000000001" customHeight="1" x14ac:dyDescent="0.2">
      <c r="A4" s="18">
        <v>1</v>
      </c>
      <c r="B4" s="185" t="s">
        <v>68</v>
      </c>
      <c r="C4" s="186"/>
      <c r="D4" s="186"/>
      <c r="E4" s="186"/>
      <c r="F4" s="186"/>
      <c r="G4" s="186"/>
      <c r="H4" s="207"/>
      <c r="I4" s="206"/>
    </row>
    <row r="5" spans="1:9" ht="39.75" customHeight="1" x14ac:dyDescent="0.2">
      <c r="A5" s="19" t="s">
        <v>51</v>
      </c>
      <c r="B5" s="197" t="s">
        <v>69</v>
      </c>
      <c r="C5" s="198"/>
      <c r="D5" s="198"/>
      <c r="E5" s="198"/>
      <c r="F5" s="198"/>
      <c r="G5" s="198"/>
      <c r="H5" s="198"/>
      <c r="I5" s="199"/>
    </row>
    <row r="6" spans="1:9" ht="75" customHeight="1" x14ac:dyDescent="0.2">
      <c r="A6" s="17" t="s">
        <v>48</v>
      </c>
      <c r="B6" s="110" t="s">
        <v>229</v>
      </c>
      <c r="C6" s="27">
        <f>C7</f>
        <v>3521.2</v>
      </c>
      <c r="D6" s="24">
        <f t="shared" ref="D6:H6" si="0">D7</f>
        <v>1668</v>
      </c>
      <c r="E6" s="24">
        <f t="shared" si="0"/>
        <v>1668</v>
      </c>
      <c r="F6" s="24">
        <f t="shared" si="0"/>
        <v>1748.1</v>
      </c>
      <c r="G6" s="24">
        <f t="shared" si="0"/>
        <v>1832</v>
      </c>
      <c r="H6" s="24">
        <f t="shared" si="0"/>
        <v>1919.9</v>
      </c>
      <c r="I6" s="27">
        <f t="shared" ref="I6:I12" si="1">SUM(C6:H6)</f>
        <v>12357.199999999999</v>
      </c>
    </row>
    <row r="7" spans="1:9" ht="24.6" customHeight="1" x14ac:dyDescent="0.2">
      <c r="A7" s="17" t="s">
        <v>52</v>
      </c>
      <c r="B7" s="116" t="s">
        <v>32</v>
      </c>
      <c r="C7" s="93">
        <f>SUM(C8:C8)</f>
        <v>3521.2</v>
      </c>
      <c r="D7" s="20">
        <f t="shared" ref="D7:E7" si="2">SUM(D8:D8)</f>
        <v>1668</v>
      </c>
      <c r="E7" s="20">
        <f t="shared" si="2"/>
        <v>1668</v>
      </c>
      <c r="F7" s="20">
        <f>SUM(F8:F8)</f>
        <v>1748.1</v>
      </c>
      <c r="G7" s="20">
        <f>SUM(G8:G8)</f>
        <v>1832</v>
      </c>
      <c r="H7" s="20">
        <f>SUM(H8:H8)</f>
        <v>1919.9</v>
      </c>
      <c r="I7" s="93">
        <f t="shared" si="1"/>
        <v>12357.199999999999</v>
      </c>
    </row>
    <row r="8" spans="1:9" ht="24.6" customHeight="1" x14ac:dyDescent="0.2">
      <c r="A8" s="17" t="s">
        <v>53</v>
      </c>
      <c r="B8" s="116" t="s">
        <v>33</v>
      </c>
      <c r="C8" s="93">
        <v>3521.2</v>
      </c>
      <c r="D8" s="20">
        <v>1668</v>
      </c>
      <c r="E8" s="20">
        <v>1668</v>
      </c>
      <c r="F8" s="20">
        <v>1748.1</v>
      </c>
      <c r="G8" s="20">
        <v>1832</v>
      </c>
      <c r="H8" s="20">
        <v>1919.9</v>
      </c>
      <c r="I8" s="93">
        <f t="shared" si="1"/>
        <v>12357.199999999999</v>
      </c>
    </row>
    <row r="9" spans="1:9" s="127" customFormat="1" ht="33" customHeight="1" x14ac:dyDescent="0.2">
      <c r="A9" s="121" t="s">
        <v>49</v>
      </c>
      <c r="B9" s="200" t="s">
        <v>70</v>
      </c>
      <c r="C9" s="201"/>
      <c r="D9" s="201"/>
      <c r="E9" s="201"/>
      <c r="F9" s="201"/>
      <c r="G9" s="201"/>
      <c r="H9" s="201"/>
      <c r="I9" s="202"/>
    </row>
    <row r="10" spans="1:9" s="127" customFormat="1" ht="40.5" customHeight="1" x14ac:dyDescent="0.2">
      <c r="A10" s="21" t="s">
        <v>50</v>
      </c>
      <c r="B10" s="111" t="s">
        <v>230</v>
      </c>
      <c r="C10" s="26">
        <f>C11</f>
        <v>23912.6</v>
      </c>
      <c r="D10" s="22">
        <f t="shared" ref="D10:I10" si="3">D11</f>
        <v>7369.6</v>
      </c>
      <c r="E10" s="22">
        <f t="shared" si="3"/>
        <v>7369.6</v>
      </c>
      <c r="F10" s="22">
        <f t="shared" si="3"/>
        <v>7723.3</v>
      </c>
      <c r="G10" s="22">
        <f t="shared" si="3"/>
        <v>8094.1</v>
      </c>
      <c r="H10" s="22">
        <f t="shared" si="3"/>
        <v>8482.6</v>
      </c>
      <c r="I10" s="26">
        <f t="shared" si="3"/>
        <v>62951.799999999996</v>
      </c>
    </row>
    <row r="11" spans="1:9" s="127" customFormat="1" ht="22.35" customHeight="1" x14ac:dyDescent="0.2">
      <c r="A11" s="21" t="s">
        <v>54</v>
      </c>
      <c r="B11" s="120" t="s">
        <v>32</v>
      </c>
      <c r="C11" s="26">
        <f>C12</f>
        <v>23912.6</v>
      </c>
      <c r="D11" s="22">
        <v>7369.6</v>
      </c>
      <c r="E11" s="22">
        <v>7369.6</v>
      </c>
      <c r="F11" s="22">
        <f>SUM(F12:F12)</f>
        <v>7723.3</v>
      </c>
      <c r="G11" s="22">
        <f>SUM(G12:G12)</f>
        <v>8094.1</v>
      </c>
      <c r="H11" s="22">
        <f>SUM(H12:H12)</f>
        <v>8482.6</v>
      </c>
      <c r="I11" s="26">
        <f t="shared" si="1"/>
        <v>62951.799999999996</v>
      </c>
    </row>
    <row r="12" spans="1:9" s="127" customFormat="1" ht="22.35" customHeight="1" x14ac:dyDescent="0.2">
      <c r="A12" s="21" t="s">
        <v>55</v>
      </c>
      <c r="B12" s="120" t="s">
        <v>33</v>
      </c>
      <c r="C12" s="26">
        <v>23912.6</v>
      </c>
      <c r="D12" s="22">
        <v>7369.6</v>
      </c>
      <c r="E12" s="22">
        <v>7369.6</v>
      </c>
      <c r="F12" s="22">
        <v>7723.3</v>
      </c>
      <c r="G12" s="22">
        <v>8094.1</v>
      </c>
      <c r="H12" s="22">
        <v>8482.6</v>
      </c>
      <c r="I12" s="26">
        <f t="shared" si="1"/>
        <v>62951.799999999996</v>
      </c>
    </row>
    <row r="13" spans="1:9" s="127" customFormat="1" ht="23.1" customHeight="1" x14ac:dyDescent="0.2">
      <c r="A13" s="203" t="s">
        <v>34</v>
      </c>
      <c r="B13" s="203"/>
      <c r="C13" s="26">
        <f>C6+C10</f>
        <v>27433.8</v>
      </c>
      <c r="D13" s="22">
        <f t="shared" ref="D13:H13" si="4">D6+D10</f>
        <v>9037.6</v>
      </c>
      <c r="E13" s="22">
        <f t="shared" si="4"/>
        <v>9037.6</v>
      </c>
      <c r="F13" s="22">
        <f>F6+F10</f>
        <v>9471.4</v>
      </c>
      <c r="G13" s="22">
        <f>G6+G10</f>
        <v>9926.1</v>
      </c>
      <c r="H13" s="22">
        <f t="shared" si="4"/>
        <v>10402.5</v>
      </c>
      <c r="I13" s="26">
        <f>SUM(C13:H13)</f>
        <v>75309</v>
      </c>
    </row>
    <row r="14" spans="1:9" x14ac:dyDescent="0.2">
      <c r="A14" s="195" t="s">
        <v>35</v>
      </c>
      <c r="B14" s="196"/>
      <c r="C14" s="27">
        <f>C8+C12</f>
        <v>27433.8</v>
      </c>
      <c r="D14" s="24">
        <f t="shared" ref="D14:H14" si="5">D8+D12</f>
        <v>9037.6</v>
      </c>
      <c r="E14" s="24">
        <f t="shared" si="5"/>
        <v>9037.6</v>
      </c>
      <c r="F14" s="24">
        <f t="shared" si="5"/>
        <v>9471.4</v>
      </c>
      <c r="G14" s="24">
        <f>G8+G12</f>
        <v>9926.1</v>
      </c>
      <c r="H14" s="24">
        <f t="shared" si="5"/>
        <v>10402.5</v>
      </c>
      <c r="I14" s="27">
        <f>SUM(C14:H14)</f>
        <v>75309</v>
      </c>
    </row>
    <row r="15" spans="1:9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25">
      <c r="A16" s="23"/>
    </row>
  </sheetData>
  <mergeCells count="10">
    <mergeCell ref="A14:B14"/>
    <mergeCell ref="B5:I5"/>
    <mergeCell ref="B9:I9"/>
    <mergeCell ref="A13:B13"/>
    <mergeCell ref="A1:I1"/>
    <mergeCell ref="A2:A3"/>
    <mergeCell ref="B2:B3"/>
    <mergeCell ref="C2:H2"/>
    <mergeCell ref="I2:I4"/>
    <mergeCell ref="B4:H4"/>
  </mergeCells>
  <pageMargins left="0.7" right="0.7" top="0.75" bottom="0.75" header="0.51181102362204689" footer="0.51181102362204689"/>
  <pageSetup paperSize="9" scale="7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zoomScaleNormal="100" workbookViewId="0">
      <selection activeCell="M19" sqref="M19"/>
    </sheetView>
  </sheetViews>
  <sheetFormatPr defaultColWidth="9" defaultRowHeight="16.5" x14ac:dyDescent="0.25"/>
  <cols>
    <col min="1" max="1" width="8.85546875" style="5" customWidth="1"/>
    <col min="2" max="2" width="62.140625" style="5" customWidth="1"/>
    <col min="3" max="13" width="10.7109375" style="5" customWidth="1"/>
    <col min="14" max="14" width="28.5703125" style="5" customWidth="1"/>
    <col min="15" max="16384" width="9" style="2"/>
  </cols>
  <sheetData>
    <row r="1" spans="1:14" ht="34.15" customHeight="1" x14ac:dyDescent="0.2">
      <c r="A1" s="181" t="s">
        <v>62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spans="1:14" ht="17.100000000000001" customHeight="1" x14ac:dyDescent="0.2">
      <c r="A2" s="211" t="s">
        <v>71</v>
      </c>
      <c r="B2" s="178" t="s">
        <v>24</v>
      </c>
      <c r="C2" s="177" t="s">
        <v>44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8" t="s">
        <v>41</v>
      </c>
    </row>
    <row r="3" spans="1:14" ht="17.100000000000001" customHeight="1" x14ac:dyDescent="0.2">
      <c r="A3" s="212"/>
      <c r="B3" s="178"/>
      <c r="C3" s="18" t="s">
        <v>15</v>
      </c>
      <c r="D3" s="18" t="s">
        <v>16</v>
      </c>
      <c r="E3" s="18" t="s">
        <v>17</v>
      </c>
      <c r="F3" s="18" t="s">
        <v>18</v>
      </c>
      <c r="G3" s="18" t="s">
        <v>19</v>
      </c>
      <c r="H3" s="18" t="s">
        <v>20</v>
      </c>
      <c r="I3" s="18" t="s">
        <v>21</v>
      </c>
      <c r="J3" s="18" t="s">
        <v>25</v>
      </c>
      <c r="K3" s="18" t="s">
        <v>26</v>
      </c>
      <c r="L3" s="18" t="s">
        <v>27</v>
      </c>
      <c r="M3" s="18" t="s">
        <v>28</v>
      </c>
      <c r="N3" s="178"/>
    </row>
    <row r="4" spans="1:14" x14ac:dyDescent="0.2">
      <c r="A4" s="18" t="s">
        <v>13</v>
      </c>
      <c r="B4" s="158" t="s">
        <v>68</v>
      </c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3"/>
    </row>
    <row r="5" spans="1:14" ht="33" customHeight="1" x14ac:dyDescent="0.2">
      <c r="A5" s="118" t="s">
        <v>58</v>
      </c>
      <c r="B5" s="158" t="s">
        <v>60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3"/>
    </row>
    <row r="6" spans="1:14" ht="66" x14ac:dyDescent="0.2">
      <c r="A6" s="25" t="s">
        <v>48</v>
      </c>
      <c r="B6" s="133" t="s">
        <v>231</v>
      </c>
      <c r="C6" s="134">
        <v>0</v>
      </c>
      <c r="D6" s="134">
        <v>0</v>
      </c>
      <c r="E6" s="134">
        <v>0</v>
      </c>
      <c r="F6" s="134">
        <v>0</v>
      </c>
      <c r="G6" s="134">
        <v>0</v>
      </c>
      <c r="H6" s="134">
        <v>0</v>
      </c>
      <c r="I6" s="135">
        <v>0</v>
      </c>
      <c r="J6" s="135">
        <v>0</v>
      </c>
      <c r="K6" s="135">
        <v>0</v>
      </c>
      <c r="L6" s="135">
        <v>0</v>
      </c>
      <c r="M6" s="135">
        <v>0</v>
      </c>
      <c r="N6" s="135">
        <v>3521.2</v>
      </c>
    </row>
    <row r="7" spans="1:14" ht="34.5" customHeight="1" x14ac:dyDescent="0.2">
      <c r="A7" s="25" t="s">
        <v>49</v>
      </c>
      <c r="B7" s="213" t="s">
        <v>61</v>
      </c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5"/>
    </row>
    <row r="8" spans="1:14" ht="48" customHeight="1" x14ac:dyDescent="0.2">
      <c r="A8" s="25" t="s">
        <v>50</v>
      </c>
      <c r="B8" s="133" t="s">
        <v>230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5">
        <v>0</v>
      </c>
      <c r="L8" s="135">
        <v>0</v>
      </c>
      <c r="M8" s="135">
        <v>0</v>
      </c>
      <c r="N8" s="135">
        <v>23912.6</v>
      </c>
    </row>
    <row r="9" spans="1:14" s="3" customFormat="1" ht="27.6" customHeight="1" x14ac:dyDescent="0.2">
      <c r="A9" s="210" t="s">
        <v>29</v>
      </c>
      <c r="B9" s="210"/>
      <c r="C9" s="20">
        <f>C6+C8</f>
        <v>0</v>
      </c>
      <c r="D9" s="20">
        <f t="shared" ref="D9:M9" si="0">D6+D8</f>
        <v>0</v>
      </c>
      <c r="E9" s="20">
        <f t="shared" si="0"/>
        <v>0</v>
      </c>
      <c r="F9" s="20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131">
        <f>N8+N6</f>
        <v>27433.8</v>
      </c>
    </row>
    <row r="12" spans="1:14" ht="27" customHeight="1" x14ac:dyDescent="0.2">
      <c r="A12" s="209" t="s">
        <v>74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</row>
    <row r="13" spans="1:14" ht="35.25" customHeight="1" x14ac:dyDescent="0.25">
      <c r="A13" s="208" t="s">
        <v>73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</row>
  </sheetData>
  <mergeCells count="11">
    <mergeCell ref="A13:N13"/>
    <mergeCell ref="A1:N1"/>
    <mergeCell ref="B2:B3"/>
    <mergeCell ref="C2:M2"/>
    <mergeCell ref="N2:N3"/>
    <mergeCell ref="A12:N12"/>
    <mergeCell ref="A9:B9"/>
    <mergeCell ref="A2:A3"/>
    <mergeCell ref="B4:N4"/>
    <mergeCell ref="B7:N7"/>
    <mergeCell ref="B5:N5"/>
  </mergeCells>
  <pageMargins left="0.7" right="0.7" top="0.75" bottom="0.75" header="0.51181102362204689" footer="0.51181102362204689"/>
  <pageSetup paperSize="9" scale="61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Normal="100" workbookViewId="0">
      <selection activeCell="F37" sqref="F37"/>
    </sheetView>
  </sheetViews>
  <sheetFormatPr defaultRowHeight="16.5" x14ac:dyDescent="0.25"/>
  <cols>
    <col min="1" max="14" width="8.85546875" style="16" customWidth="1"/>
  </cols>
  <sheetData>
    <row r="1" spans="1:14" x14ac:dyDescent="0.2">
      <c r="A1" s="216" t="s">
        <v>220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4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2.75" x14ac:dyDescent="0.2">
      <c r="A3" s="209" t="s">
        <v>221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</row>
    <row r="4" spans="1:14" ht="12.75" x14ac:dyDescent="0.2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</row>
    <row r="5" spans="1:14" ht="12.75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ht="12.75" x14ac:dyDescent="0.2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</row>
    <row r="7" spans="1:14" ht="12.75" x14ac:dyDescent="0.2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</row>
    <row r="8" spans="1:14" ht="12.75" x14ac:dyDescent="0.2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</row>
  </sheetData>
  <mergeCells count="2">
    <mergeCell ref="A1:N1"/>
    <mergeCell ref="A3:N8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opLeftCell="A10" zoomScaleNormal="100" workbookViewId="0">
      <selection activeCell="G57" sqref="G57"/>
    </sheetView>
  </sheetViews>
  <sheetFormatPr defaultRowHeight="16.5" x14ac:dyDescent="0.25"/>
  <cols>
    <col min="1" max="1" width="12.5703125" style="34" customWidth="1"/>
    <col min="2" max="2" width="24.42578125" style="35" customWidth="1"/>
    <col min="3" max="3" width="12.7109375" style="34" customWidth="1"/>
    <col min="4" max="4" width="13.140625" style="136" customWidth="1"/>
    <col min="5" max="5" width="12.5703125" style="34" customWidth="1"/>
    <col min="6" max="6" width="10.85546875" style="34" customWidth="1"/>
    <col min="7" max="7" width="47.140625" style="34" customWidth="1"/>
    <col min="8" max="8" width="12.28515625" style="34" customWidth="1"/>
    <col min="9" max="10" width="8.28515625" style="34" customWidth="1"/>
    <col min="11" max="11" width="12.5703125" style="34" customWidth="1"/>
    <col min="12" max="12" width="21.7109375" style="34" customWidth="1"/>
    <col min="13" max="13" width="20.42578125" style="38" customWidth="1"/>
  </cols>
  <sheetData>
    <row r="1" spans="1:13" x14ac:dyDescent="0.25">
      <c r="F1" s="36"/>
      <c r="G1" s="36"/>
      <c r="H1" s="36"/>
      <c r="I1" s="36"/>
      <c r="J1" s="36"/>
      <c r="K1" s="36"/>
      <c r="L1" s="36"/>
      <c r="M1" s="37" t="s">
        <v>95</v>
      </c>
    </row>
    <row r="2" spans="1:13" x14ac:dyDescent="0.25">
      <c r="F2" s="36"/>
      <c r="G2" s="36"/>
      <c r="H2" s="36"/>
      <c r="I2" s="36"/>
      <c r="J2" s="36"/>
      <c r="K2" s="36"/>
      <c r="L2" s="36"/>
      <c r="M2" s="37" t="s">
        <v>96</v>
      </c>
    </row>
    <row r="3" spans="1:13" x14ac:dyDescent="0.25">
      <c r="F3" s="36"/>
      <c r="G3" s="36"/>
      <c r="H3" s="36"/>
      <c r="I3" s="36"/>
      <c r="J3" s="36"/>
      <c r="K3" s="36"/>
      <c r="L3" s="36"/>
      <c r="M3" s="37" t="s">
        <v>37</v>
      </c>
    </row>
    <row r="5" spans="1:13" x14ac:dyDescent="0.25">
      <c r="A5" s="217" t="s">
        <v>97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</row>
    <row r="6" spans="1:13" x14ac:dyDescent="0.2">
      <c r="A6" s="227" t="s">
        <v>14</v>
      </c>
      <c r="B6" s="227" t="s">
        <v>98</v>
      </c>
      <c r="C6" s="227" t="s">
        <v>99</v>
      </c>
      <c r="D6" s="227"/>
      <c r="E6" s="227" t="s">
        <v>100</v>
      </c>
      <c r="F6" s="227"/>
      <c r="G6" s="227" t="s">
        <v>101</v>
      </c>
      <c r="H6" s="227" t="s">
        <v>102</v>
      </c>
      <c r="I6" s="227" t="s">
        <v>103</v>
      </c>
      <c r="J6" s="227"/>
      <c r="K6" s="227" t="s">
        <v>104</v>
      </c>
      <c r="L6" s="228" t="s">
        <v>105</v>
      </c>
      <c r="M6" s="218" t="s">
        <v>83</v>
      </c>
    </row>
    <row r="7" spans="1:13" ht="115.5" x14ac:dyDescent="0.2">
      <c r="A7" s="227"/>
      <c r="B7" s="227"/>
      <c r="C7" s="124" t="s">
        <v>106</v>
      </c>
      <c r="D7" s="30" t="s">
        <v>107</v>
      </c>
      <c r="E7" s="124" t="s">
        <v>108</v>
      </c>
      <c r="F7" s="124" t="s">
        <v>109</v>
      </c>
      <c r="G7" s="227"/>
      <c r="H7" s="227"/>
      <c r="I7" s="124" t="s">
        <v>110</v>
      </c>
      <c r="J7" s="124" t="s">
        <v>111</v>
      </c>
      <c r="K7" s="227"/>
      <c r="L7" s="228"/>
      <c r="M7" s="218"/>
    </row>
    <row r="8" spans="1:13" x14ac:dyDescent="0.2">
      <c r="A8" s="124">
        <v>1</v>
      </c>
      <c r="B8" s="39">
        <v>2</v>
      </c>
      <c r="C8" s="39">
        <v>3</v>
      </c>
      <c r="D8" s="103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40">
        <v>12</v>
      </c>
      <c r="M8" s="41">
        <v>13</v>
      </c>
    </row>
    <row r="9" spans="1:13" x14ac:dyDescent="0.2">
      <c r="A9" s="42" t="s">
        <v>13</v>
      </c>
      <c r="B9" s="219" t="s">
        <v>68</v>
      </c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1"/>
    </row>
    <row r="10" spans="1:13" ht="34.5" customHeight="1" x14ac:dyDescent="0.25">
      <c r="A10" s="43">
        <v>2</v>
      </c>
      <c r="B10" s="222" t="s">
        <v>60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44"/>
    </row>
    <row r="11" spans="1:13" ht="198" x14ac:dyDescent="0.2">
      <c r="A11" s="45" t="s">
        <v>48</v>
      </c>
      <c r="B11" s="46" t="s">
        <v>231</v>
      </c>
      <c r="C11" s="47">
        <v>45658</v>
      </c>
      <c r="D11" s="137">
        <v>47848</v>
      </c>
      <c r="E11" s="48"/>
      <c r="F11" s="48"/>
      <c r="G11" s="49" t="s">
        <v>112</v>
      </c>
      <c r="H11" s="50"/>
      <c r="I11" s="50"/>
      <c r="J11" s="50"/>
      <c r="K11" s="92">
        <f>K12+K19+K26+K33+K40+K47</f>
        <v>12357.199999999999</v>
      </c>
      <c r="L11" s="51" t="s">
        <v>59</v>
      </c>
      <c r="M11" s="52" t="s">
        <v>59</v>
      </c>
    </row>
    <row r="12" spans="1:13" ht="214.5" x14ac:dyDescent="0.2">
      <c r="A12" s="45" t="s">
        <v>48</v>
      </c>
      <c r="B12" s="46" t="s">
        <v>232</v>
      </c>
      <c r="C12" s="47">
        <v>45658</v>
      </c>
      <c r="D12" s="137">
        <v>46022</v>
      </c>
      <c r="E12" s="48" t="s">
        <v>59</v>
      </c>
      <c r="F12" s="48" t="s">
        <v>59</v>
      </c>
      <c r="G12" s="49" t="s">
        <v>112</v>
      </c>
      <c r="H12" s="50"/>
      <c r="I12" s="50"/>
      <c r="J12" s="50"/>
      <c r="K12" s="92">
        <v>3521.2</v>
      </c>
      <c r="L12" s="51" t="s">
        <v>59</v>
      </c>
      <c r="M12" s="52" t="s">
        <v>59</v>
      </c>
    </row>
    <row r="13" spans="1:13" ht="132" x14ac:dyDescent="0.2">
      <c r="A13" s="53" t="s">
        <v>113</v>
      </c>
      <c r="B13" s="46" t="s">
        <v>114</v>
      </c>
      <c r="C13" s="54"/>
      <c r="D13" s="138">
        <v>45818</v>
      </c>
      <c r="E13" s="124" t="s">
        <v>59</v>
      </c>
      <c r="F13" s="124" t="s">
        <v>115</v>
      </c>
      <c r="G13" s="49" t="s">
        <v>112</v>
      </c>
      <c r="H13" s="124"/>
      <c r="I13" s="124"/>
      <c r="J13" s="124"/>
      <c r="K13" s="55" t="s">
        <v>59</v>
      </c>
      <c r="L13" s="125" t="s">
        <v>116</v>
      </c>
      <c r="M13" s="33" t="s">
        <v>117</v>
      </c>
    </row>
    <row r="14" spans="1:13" ht="66" x14ac:dyDescent="0.2">
      <c r="A14" s="53" t="s">
        <v>115</v>
      </c>
      <c r="B14" s="56" t="s">
        <v>118</v>
      </c>
      <c r="C14" s="57"/>
      <c r="D14" s="139">
        <v>45838</v>
      </c>
      <c r="E14" s="39" t="s">
        <v>113</v>
      </c>
      <c r="F14" s="124" t="s">
        <v>119</v>
      </c>
      <c r="G14" s="49" t="s">
        <v>112</v>
      </c>
      <c r="H14" s="124"/>
      <c r="I14" s="124"/>
      <c r="J14" s="124"/>
      <c r="K14" s="55" t="s">
        <v>59</v>
      </c>
      <c r="L14" s="125" t="s">
        <v>120</v>
      </c>
      <c r="M14" s="33" t="s">
        <v>117</v>
      </c>
    </row>
    <row r="15" spans="1:13" ht="115.5" x14ac:dyDescent="0.2">
      <c r="A15" s="58" t="s">
        <v>119</v>
      </c>
      <c r="B15" s="59" t="s">
        <v>121</v>
      </c>
      <c r="C15" s="60"/>
      <c r="D15" s="140">
        <v>45853</v>
      </c>
      <c r="E15" s="39" t="s">
        <v>115</v>
      </c>
      <c r="F15" s="124" t="s">
        <v>122</v>
      </c>
      <c r="G15" s="49" t="s">
        <v>112</v>
      </c>
      <c r="H15" s="39"/>
      <c r="I15" s="39"/>
      <c r="J15" s="39"/>
      <c r="K15" s="61"/>
      <c r="L15" s="40" t="s">
        <v>123</v>
      </c>
      <c r="M15" s="33" t="s">
        <v>117</v>
      </c>
    </row>
    <row r="16" spans="1:13" ht="99" x14ac:dyDescent="0.2">
      <c r="A16" s="58" t="s">
        <v>122</v>
      </c>
      <c r="B16" s="59" t="s">
        <v>124</v>
      </c>
      <c r="C16" s="60"/>
      <c r="D16" s="141">
        <v>45996</v>
      </c>
      <c r="E16" s="39" t="s">
        <v>119</v>
      </c>
      <c r="F16" s="124" t="s">
        <v>125</v>
      </c>
      <c r="G16" s="49" t="s">
        <v>112</v>
      </c>
      <c r="H16" s="39"/>
      <c r="I16" s="39"/>
      <c r="J16" s="39"/>
      <c r="K16" s="61"/>
      <c r="L16" s="40" t="s">
        <v>126</v>
      </c>
      <c r="M16" s="33" t="s">
        <v>127</v>
      </c>
    </row>
    <row r="17" spans="1:13" ht="132" x14ac:dyDescent="0.2">
      <c r="A17" s="62" t="s">
        <v>125</v>
      </c>
      <c r="B17" s="63" t="s">
        <v>128</v>
      </c>
      <c r="C17" s="64"/>
      <c r="D17" s="142">
        <v>46007</v>
      </c>
      <c r="E17" s="39" t="s">
        <v>122</v>
      </c>
      <c r="F17" s="39" t="s">
        <v>129</v>
      </c>
      <c r="G17" s="49" t="s">
        <v>112</v>
      </c>
      <c r="H17" s="39"/>
      <c r="I17" s="39"/>
      <c r="J17" s="39"/>
      <c r="K17" s="61"/>
      <c r="L17" s="40" t="s">
        <v>130</v>
      </c>
      <c r="M17" s="33" t="s">
        <v>117</v>
      </c>
    </row>
    <row r="18" spans="1:13" ht="115.5" x14ac:dyDescent="0.2">
      <c r="A18" s="65" t="s">
        <v>129</v>
      </c>
      <c r="B18" s="59" t="s">
        <v>131</v>
      </c>
      <c r="C18" s="60"/>
      <c r="D18" s="141">
        <v>46022</v>
      </c>
      <c r="E18" s="122" t="s">
        <v>125</v>
      </c>
      <c r="F18" s="65" t="s">
        <v>132</v>
      </c>
      <c r="G18" s="49" t="s">
        <v>112</v>
      </c>
      <c r="H18" s="122"/>
      <c r="I18" s="122"/>
      <c r="J18" s="122"/>
      <c r="K18" s="66" t="s">
        <v>59</v>
      </c>
      <c r="L18" s="122" t="s">
        <v>133</v>
      </c>
      <c r="M18" s="33" t="s">
        <v>117</v>
      </c>
    </row>
    <row r="19" spans="1:13" ht="214.5" x14ac:dyDescent="0.2">
      <c r="A19" s="65" t="s">
        <v>48</v>
      </c>
      <c r="B19" s="59" t="s">
        <v>233</v>
      </c>
      <c r="C19" s="60">
        <v>46023</v>
      </c>
      <c r="D19" s="141">
        <v>46387</v>
      </c>
      <c r="E19" s="122" t="s">
        <v>59</v>
      </c>
      <c r="F19" s="122" t="s">
        <v>59</v>
      </c>
      <c r="G19" s="49" t="s">
        <v>112</v>
      </c>
      <c r="H19" s="122"/>
      <c r="I19" s="122"/>
      <c r="J19" s="122"/>
      <c r="K19" s="22">
        <v>1668</v>
      </c>
      <c r="L19" s="122" t="s">
        <v>59</v>
      </c>
      <c r="M19" s="33" t="s">
        <v>59</v>
      </c>
    </row>
    <row r="20" spans="1:13" ht="132" x14ac:dyDescent="0.2">
      <c r="A20" s="65" t="s">
        <v>202</v>
      </c>
      <c r="B20" s="59" t="s">
        <v>114</v>
      </c>
      <c r="C20" s="60"/>
      <c r="D20" s="141">
        <v>46068</v>
      </c>
      <c r="E20" s="122" t="s">
        <v>129</v>
      </c>
      <c r="F20" s="122" t="s">
        <v>134</v>
      </c>
      <c r="G20" s="49" t="s">
        <v>112</v>
      </c>
      <c r="H20" s="122"/>
      <c r="I20" s="122"/>
      <c r="J20" s="122"/>
      <c r="K20" s="66" t="s">
        <v>59</v>
      </c>
      <c r="L20" s="123" t="s">
        <v>116</v>
      </c>
      <c r="M20" s="33" t="s">
        <v>117</v>
      </c>
    </row>
    <row r="21" spans="1:13" ht="66" x14ac:dyDescent="0.2">
      <c r="A21" s="65" t="s">
        <v>203</v>
      </c>
      <c r="B21" s="59" t="s">
        <v>118</v>
      </c>
      <c r="C21" s="60"/>
      <c r="D21" s="141">
        <v>46082</v>
      </c>
      <c r="E21" s="122" t="s">
        <v>132</v>
      </c>
      <c r="F21" s="122" t="s">
        <v>135</v>
      </c>
      <c r="G21" s="49" t="s">
        <v>112</v>
      </c>
      <c r="H21" s="122"/>
      <c r="I21" s="122"/>
      <c r="J21" s="122"/>
      <c r="K21" s="66" t="s">
        <v>59</v>
      </c>
      <c r="L21" s="123" t="s">
        <v>120</v>
      </c>
      <c r="M21" s="33" t="s">
        <v>117</v>
      </c>
    </row>
    <row r="22" spans="1:13" ht="115.5" x14ac:dyDescent="0.2">
      <c r="A22" s="65" t="s">
        <v>204</v>
      </c>
      <c r="B22" s="59" t="s">
        <v>121</v>
      </c>
      <c r="C22" s="60"/>
      <c r="D22" s="141">
        <v>46096</v>
      </c>
      <c r="E22" s="122" t="s">
        <v>134</v>
      </c>
      <c r="F22" s="122" t="s">
        <v>136</v>
      </c>
      <c r="G22" s="49" t="s">
        <v>112</v>
      </c>
      <c r="H22" s="122"/>
      <c r="I22" s="122"/>
      <c r="J22" s="122"/>
      <c r="K22" s="66"/>
      <c r="L22" s="123" t="s">
        <v>123</v>
      </c>
      <c r="M22" s="33" t="s">
        <v>117</v>
      </c>
    </row>
    <row r="23" spans="1:13" ht="99" x14ac:dyDescent="0.2">
      <c r="A23" s="65" t="s">
        <v>205</v>
      </c>
      <c r="B23" s="59" t="s">
        <v>124</v>
      </c>
      <c r="C23" s="60"/>
      <c r="D23" s="141">
        <v>46361</v>
      </c>
      <c r="E23" s="122" t="s">
        <v>135</v>
      </c>
      <c r="F23" s="122" t="s">
        <v>137</v>
      </c>
      <c r="G23" s="49" t="s">
        <v>112</v>
      </c>
      <c r="H23" s="122"/>
      <c r="I23" s="122"/>
      <c r="J23" s="122"/>
      <c r="K23" s="66"/>
      <c r="L23" s="123" t="s">
        <v>126</v>
      </c>
      <c r="M23" s="33" t="s">
        <v>127</v>
      </c>
    </row>
    <row r="24" spans="1:13" ht="132" x14ac:dyDescent="0.2">
      <c r="A24" s="65" t="s">
        <v>206</v>
      </c>
      <c r="B24" s="59" t="s">
        <v>128</v>
      </c>
      <c r="C24" s="60"/>
      <c r="D24" s="141">
        <v>46372</v>
      </c>
      <c r="E24" s="122" t="s">
        <v>136</v>
      </c>
      <c r="F24" s="122" t="s">
        <v>138</v>
      </c>
      <c r="G24" s="49" t="s">
        <v>112</v>
      </c>
      <c r="H24" s="122"/>
      <c r="I24" s="122"/>
      <c r="J24" s="122"/>
      <c r="K24" s="66"/>
      <c r="L24" s="123" t="s">
        <v>130</v>
      </c>
      <c r="M24" s="33" t="s">
        <v>117</v>
      </c>
    </row>
    <row r="25" spans="1:13" ht="115.5" x14ac:dyDescent="0.2">
      <c r="A25" s="65" t="s">
        <v>207</v>
      </c>
      <c r="B25" s="59" t="s">
        <v>131</v>
      </c>
      <c r="C25" s="60"/>
      <c r="D25" s="141">
        <v>46387</v>
      </c>
      <c r="E25" s="122" t="s">
        <v>137</v>
      </c>
      <c r="F25" s="122" t="s">
        <v>139</v>
      </c>
      <c r="G25" s="49" t="s">
        <v>112</v>
      </c>
      <c r="H25" s="122"/>
      <c r="I25" s="122"/>
      <c r="J25" s="122"/>
      <c r="K25" s="66" t="s">
        <v>59</v>
      </c>
      <c r="L25" s="123" t="s">
        <v>133</v>
      </c>
      <c r="M25" s="33" t="s">
        <v>117</v>
      </c>
    </row>
    <row r="26" spans="1:13" ht="214.5" x14ac:dyDescent="0.2">
      <c r="A26" s="65" t="s">
        <v>48</v>
      </c>
      <c r="B26" s="59" t="s">
        <v>234</v>
      </c>
      <c r="C26" s="60">
        <v>46388</v>
      </c>
      <c r="D26" s="141">
        <v>46752</v>
      </c>
      <c r="E26" s="122" t="s">
        <v>59</v>
      </c>
      <c r="F26" s="122" t="s">
        <v>59</v>
      </c>
      <c r="G26" s="49" t="s">
        <v>112</v>
      </c>
      <c r="H26" s="122"/>
      <c r="I26" s="122"/>
      <c r="J26" s="122"/>
      <c r="K26" s="22">
        <v>1668</v>
      </c>
      <c r="L26" s="123" t="s">
        <v>59</v>
      </c>
      <c r="M26" s="33" t="s">
        <v>59</v>
      </c>
    </row>
    <row r="27" spans="1:13" ht="132" x14ac:dyDescent="0.2">
      <c r="A27" s="65" t="s">
        <v>113</v>
      </c>
      <c r="B27" s="59" t="s">
        <v>114</v>
      </c>
      <c r="C27" s="60"/>
      <c r="D27" s="141">
        <v>46433</v>
      </c>
      <c r="E27" s="122" t="s">
        <v>138</v>
      </c>
      <c r="F27" s="122" t="s">
        <v>140</v>
      </c>
      <c r="G27" s="49" t="s">
        <v>112</v>
      </c>
      <c r="H27" s="122"/>
      <c r="I27" s="122"/>
      <c r="J27" s="122"/>
      <c r="K27" s="66"/>
      <c r="L27" s="123" t="s">
        <v>116</v>
      </c>
      <c r="M27" s="33" t="s">
        <v>117</v>
      </c>
    </row>
    <row r="28" spans="1:13" ht="66" x14ac:dyDescent="0.2">
      <c r="A28" s="65" t="s">
        <v>115</v>
      </c>
      <c r="B28" s="59" t="s">
        <v>118</v>
      </c>
      <c r="C28" s="60"/>
      <c r="D28" s="141">
        <v>46447</v>
      </c>
      <c r="E28" s="122" t="s">
        <v>139</v>
      </c>
      <c r="F28" s="122" t="s">
        <v>141</v>
      </c>
      <c r="G28" s="49" t="s">
        <v>112</v>
      </c>
      <c r="H28" s="122"/>
      <c r="I28" s="122"/>
      <c r="J28" s="122"/>
      <c r="K28" s="66"/>
      <c r="L28" s="123" t="s">
        <v>120</v>
      </c>
      <c r="M28" s="33" t="s">
        <v>117</v>
      </c>
    </row>
    <row r="29" spans="1:13" ht="115.5" x14ac:dyDescent="0.2">
      <c r="A29" s="65" t="s">
        <v>119</v>
      </c>
      <c r="B29" s="59" t="s">
        <v>121</v>
      </c>
      <c r="C29" s="60"/>
      <c r="D29" s="141">
        <v>46461</v>
      </c>
      <c r="E29" s="122" t="s">
        <v>140</v>
      </c>
      <c r="F29" s="122" t="s">
        <v>142</v>
      </c>
      <c r="G29" s="49" t="s">
        <v>112</v>
      </c>
      <c r="H29" s="122"/>
      <c r="I29" s="122"/>
      <c r="J29" s="122"/>
      <c r="K29" s="66"/>
      <c r="L29" s="123" t="s">
        <v>123</v>
      </c>
      <c r="M29" s="33" t="s">
        <v>117</v>
      </c>
    </row>
    <row r="30" spans="1:13" ht="99" x14ac:dyDescent="0.2">
      <c r="A30" s="65" t="s">
        <v>122</v>
      </c>
      <c r="B30" s="59" t="s">
        <v>124</v>
      </c>
      <c r="C30" s="60"/>
      <c r="D30" s="141">
        <v>46726</v>
      </c>
      <c r="E30" s="122" t="s">
        <v>141</v>
      </c>
      <c r="F30" s="122" t="s">
        <v>143</v>
      </c>
      <c r="G30" s="49" t="s">
        <v>112</v>
      </c>
      <c r="H30" s="122"/>
      <c r="I30" s="122"/>
      <c r="J30" s="122"/>
      <c r="K30" s="66"/>
      <c r="L30" s="123" t="s">
        <v>126</v>
      </c>
      <c r="M30" s="33" t="s">
        <v>127</v>
      </c>
    </row>
    <row r="31" spans="1:13" ht="132" x14ac:dyDescent="0.2">
      <c r="A31" s="65" t="s">
        <v>125</v>
      </c>
      <c r="B31" s="59" t="s">
        <v>128</v>
      </c>
      <c r="C31" s="60"/>
      <c r="D31" s="141">
        <v>46737</v>
      </c>
      <c r="E31" s="122" t="s">
        <v>142</v>
      </c>
      <c r="F31" s="122" t="s">
        <v>144</v>
      </c>
      <c r="G31" s="49" t="s">
        <v>112</v>
      </c>
      <c r="H31" s="122"/>
      <c r="I31" s="122"/>
      <c r="J31" s="122"/>
      <c r="K31" s="66"/>
      <c r="L31" s="123" t="s">
        <v>130</v>
      </c>
      <c r="M31" s="33" t="s">
        <v>117</v>
      </c>
    </row>
    <row r="32" spans="1:13" ht="115.5" x14ac:dyDescent="0.2">
      <c r="A32" s="65" t="s">
        <v>129</v>
      </c>
      <c r="B32" s="59" t="s">
        <v>131</v>
      </c>
      <c r="C32" s="60"/>
      <c r="D32" s="141">
        <v>46752</v>
      </c>
      <c r="E32" s="122" t="s">
        <v>143</v>
      </c>
      <c r="F32" s="122" t="s">
        <v>145</v>
      </c>
      <c r="G32" s="49" t="s">
        <v>112</v>
      </c>
      <c r="H32" s="122"/>
      <c r="I32" s="122"/>
      <c r="J32" s="122"/>
      <c r="K32" s="66"/>
      <c r="L32" s="123" t="s">
        <v>133</v>
      </c>
      <c r="M32" s="33" t="s">
        <v>117</v>
      </c>
    </row>
    <row r="33" spans="1:13" ht="214.5" x14ac:dyDescent="0.2">
      <c r="A33" s="65" t="s">
        <v>48</v>
      </c>
      <c r="B33" s="59" t="s">
        <v>235</v>
      </c>
      <c r="C33" s="60">
        <v>46753</v>
      </c>
      <c r="D33" s="141">
        <v>47118</v>
      </c>
      <c r="E33" s="65" t="s">
        <v>59</v>
      </c>
      <c r="F33" s="122" t="s">
        <v>59</v>
      </c>
      <c r="G33" s="49" t="s">
        <v>112</v>
      </c>
      <c r="H33" s="122"/>
      <c r="I33" s="122"/>
      <c r="J33" s="122"/>
      <c r="K33" s="22">
        <v>1748.1</v>
      </c>
      <c r="L33" s="123" t="s">
        <v>59</v>
      </c>
      <c r="M33" s="33" t="s">
        <v>59</v>
      </c>
    </row>
    <row r="34" spans="1:13" ht="132" x14ac:dyDescent="0.2">
      <c r="A34" s="65" t="s">
        <v>113</v>
      </c>
      <c r="B34" s="59" t="s">
        <v>114</v>
      </c>
      <c r="C34" s="60"/>
      <c r="D34" s="141">
        <v>46798</v>
      </c>
      <c r="E34" s="65" t="s">
        <v>144</v>
      </c>
      <c r="F34" s="65" t="s">
        <v>146</v>
      </c>
      <c r="G34" s="49" t="s">
        <v>112</v>
      </c>
      <c r="H34" s="122"/>
      <c r="I34" s="122"/>
      <c r="J34" s="122"/>
      <c r="K34" s="66"/>
      <c r="L34" s="123" t="s">
        <v>116</v>
      </c>
      <c r="M34" s="33" t="s">
        <v>117</v>
      </c>
    </row>
    <row r="35" spans="1:13" ht="66" x14ac:dyDescent="0.2">
      <c r="A35" s="65" t="s">
        <v>115</v>
      </c>
      <c r="B35" s="59" t="s">
        <v>118</v>
      </c>
      <c r="C35" s="60"/>
      <c r="D35" s="141">
        <v>46813</v>
      </c>
      <c r="E35" s="65" t="s">
        <v>145</v>
      </c>
      <c r="F35" s="65" t="s">
        <v>147</v>
      </c>
      <c r="G35" s="49" t="s">
        <v>112</v>
      </c>
      <c r="H35" s="122"/>
      <c r="I35" s="122"/>
      <c r="J35" s="122"/>
      <c r="K35" s="66"/>
      <c r="L35" s="123" t="s">
        <v>120</v>
      </c>
      <c r="M35" s="33" t="s">
        <v>117</v>
      </c>
    </row>
    <row r="36" spans="1:13" ht="115.5" x14ac:dyDescent="0.2">
      <c r="A36" s="65" t="s">
        <v>119</v>
      </c>
      <c r="B36" s="59" t="s">
        <v>121</v>
      </c>
      <c r="C36" s="60"/>
      <c r="D36" s="141">
        <v>46827</v>
      </c>
      <c r="E36" s="65" t="s">
        <v>146</v>
      </c>
      <c r="F36" s="65" t="s">
        <v>148</v>
      </c>
      <c r="G36" s="49" t="s">
        <v>112</v>
      </c>
      <c r="H36" s="122"/>
      <c r="I36" s="122"/>
      <c r="J36" s="122"/>
      <c r="K36" s="66"/>
      <c r="L36" s="123" t="s">
        <v>123</v>
      </c>
      <c r="M36" s="33" t="s">
        <v>117</v>
      </c>
    </row>
    <row r="37" spans="1:13" ht="99" x14ac:dyDescent="0.2">
      <c r="A37" s="65" t="s">
        <v>122</v>
      </c>
      <c r="B37" s="59" t="s">
        <v>124</v>
      </c>
      <c r="C37" s="60"/>
      <c r="D37" s="141">
        <v>47092</v>
      </c>
      <c r="E37" s="65" t="s">
        <v>147</v>
      </c>
      <c r="F37" s="65" t="s">
        <v>149</v>
      </c>
      <c r="G37" s="49" t="s">
        <v>112</v>
      </c>
      <c r="H37" s="122"/>
      <c r="I37" s="122"/>
      <c r="J37" s="122"/>
      <c r="K37" s="66"/>
      <c r="L37" s="123" t="s">
        <v>126</v>
      </c>
      <c r="M37" s="33" t="s">
        <v>127</v>
      </c>
    </row>
    <row r="38" spans="1:13" ht="132" x14ac:dyDescent="0.2">
      <c r="A38" s="65" t="s">
        <v>125</v>
      </c>
      <c r="B38" s="63" t="s">
        <v>128</v>
      </c>
      <c r="C38" s="60"/>
      <c r="D38" s="141">
        <v>47103</v>
      </c>
      <c r="E38" s="65" t="s">
        <v>148</v>
      </c>
      <c r="F38" s="65" t="s">
        <v>150</v>
      </c>
      <c r="G38" s="49" t="s">
        <v>112</v>
      </c>
      <c r="H38" s="122"/>
      <c r="I38" s="122"/>
      <c r="J38" s="122"/>
      <c r="K38" s="66"/>
      <c r="L38" s="123" t="s">
        <v>130</v>
      </c>
      <c r="M38" s="33" t="s">
        <v>117</v>
      </c>
    </row>
    <row r="39" spans="1:13" ht="115.5" x14ac:dyDescent="0.2">
      <c r="A39" s="65" t="s">
        <v>129</v>
      </c>
      <c r="B39" s="59" t="s">
        <v>131</v>
      </c>
      <c r="C39" s="60"/>
      <c r="D39" s="141">
        <v>47118</v>
      </c>
      <c r="E39" s="65" t="s">
        <v>149</v>
      </c>
      <c r="F39" s="65" t="s">
        <v>151</v>
      </c>
      <c r="G39" s="49" t="s">
        <v>112</v>
      </c>
      <c r="H39" s="122"/>
      <c r="I39" s="122"/>
      <c r="J39" s="122"/>
      <c r="K39" s="66"/>
      <c r="L39" s="123" t="s">
        <v>133</v>
      </c>
      <c r="M39" s="33" t="s">
        <v>117</v>
      </c>
    </row>
    <row r="40" spans="1:13" ht="214.5" x14ac:dyDescent="0.2">
      <c r="A40" s="65" t="s">
        <v>48</v>
      </c>
      <c r="B40" s="59" t="s">
        <v>236</v>
      </c>
      <c r="C40" s="60">
        <v>47119</v>
      </c>
      <c r="D40" s="141">
        <v>47483</v>
      </c>
      <c r="E40" s="65" t="s">
        <v>59</v>
      </c>
      <c r="F40" s="65" t="s">
        <v>59</v>
      </c>
      <c r="G40" s="49" t="s">
        <v>112</v>
      </c>
      <c r="H40" s="122"/>
      <c r="I40" s="122"/>
      <c r="J40" s="122"/>
      <c r="K40" s="22">
        <v>1832</v>
      </c>
      <c r="L40" s="123" t="s">
        <v>59</v>
      </c>
      <c r="M40" s="33" t="s">
        <v>59</v>
      </c>
    </row>
    <row r="41" spans="1:13" ht="132" x14ac:dyDescent="0.2">
      <c r="A41" s="65" t="s">
        <v>113</v>
      </c>
      <c r="B41" s="59" t="s">
        <v>114</v>
      </c>
      <c r="C41" s="60"/>
      <c r="D41" s="141">
        <v>47164</v>
      </c>
      <c r="E41" s="65" t="s">
        <v>150</v>
      </c>
      <c r="F41" s="122" t="s">
        <v>152</v>
      </c>
      <c r="G41" s="49" t="s">
        <v>112</v>
      </c>
      <c r="H41" s="122"/>
      <c r="I41" s="122"/>
      <c r="J41" s="122"/>
      <c r="K41" s="66"/>
      <c r="L41" s="123" t="s">
        <v>116</v>
      </c>
      <c r="M41" s="33" t="s">
        <v>117</v>
      </c>
    </row>
    <row r="42" spans="1:13" ht="66" x14ac:dyDescent="0.2">
      <c r="A42" s="65" t="s">
        <v>115</v>
      </c>
      <c r="B42" s="59" t="s">
        <v>118</v>
      </c>
      <c r="C42" s="60"/>
      <c r="D42" s="141">
        <v>47178</v>
      </c>
      <c r="E42" s="65" t="s">
        <v>151</v>
      </c>
      <c r="F42" s="122" t="s">
        <v>153</v>
      </c>
      <c r="G42" s="49" t="s">
        <v>112</v>
      </c>
      <c r="H42" s="122"/>
      <c r="I42" s="122"/>
      <c r="J42" s="122"/>
      <c r="K42" s="66"/>
      <c r="L42" s="123" t="s">
        <v>120</v>
      </c>
      <c r="M42" s="33" t="s">
        <v>117</v>
      </c>
    </row>
    <row r="43" spans="1:13" ht="115.5" x14ac:dyDescent="0.2">
      <c r="A43" s="65" t="s">
        <v>119</v>
      </c>
      <c r="B43" s="59" t="s">
        <v>121</v>
      </c>
      <c r="C43" s="60"/>
      <c r="D43" s="141">
        <v>47192</v>
      </c>
      <c r="E43" s="65" t="s">
        <v>152</v>
      </c>
      <c r="F43" s="122" t="s">
        <v>154</v>
      </c>
      <c r="G43" s="49" t="s">
        <v>112</v>
      </c>
      <c r="H43" s="122"/>
      <c r="I43" s="122"/>
      <c r="J43" s="122"/>
      <c r="K43" s="66"/>
      <c r="L43" s="123" t="s">
        <v>123</v>
      </c>
      <c r="M43" s="33" t="s">
        <v>117</v>
      </c>
    </row>
    <row r="44" spans="1:13" ht="99" x14ac:dyDescent="0.2">
      <c r="A44" s="65" t="s">
        <v>122</v>
      </c>
      <c r="B44" s="59" t="s">
        <v>124</v>
      </c>
      <c r="C44" s="60"/>
      <c r="D44" s="141">
        <v>47457</v>
      </c>
      <c r="E44" s="65" t="s">
        <v>153</v>
      </c>
      <c r="F44" s="122" t="s">
        <v>155</v>
      </c>
      <c r="G44" s="49" t="s">
        <v>112</v>
      </c>
      <c r="H44" s="122"/>
      <c r="I44" s="122"/>
      <c r="J44" s="122"/>
      <c r="K44" s="66"/>
      <c r="L44" s="123" t="s">
        <v>126</v>
      </c>
      <c r="M44" s="33" t="s">
        <v>127</v>
      </c>
    </row>
    <row r="45" spans="1:13" ht="132" x14ac:dyDescent="0.2">
      <c r="A45" s="65" t="s">
        <v>125</v>
      </c>
      <c r="B45" s="59" t="s">
        <v>128</v>
      </c>
      <c r="C45" s="60"/>
      <c r="D45" s="141">
        <v>47468</v>
      </c>
      <c r="E45" s="65" t="s">
        <v>154</v>
      </c>
      <c r="F45" s="122" t="s">
        <v>156</v>
      </c>
      <c r="G45" s="49" t="s">
        <v>112</v>
      </c>
      <c r="H45" s="122"/>
      <c r="I45" s="122"/>
      <c r="J45" s="122"/>
      <c r="K45" s="66"/>
      <c r="L45" s="123" t="s">
        <v>130</v>
      </c>
      <c r="M45" s="33" t="s">
        <v>117</v>
      </c>
    </row>
    <row r="46" spans="1:13" ht="115.5" x14ac:dyDescent="0.2">
      <c r="A46" s="65" t="s">
        <v>129</v>
      </c>
      <c r="B46" s="59" t="s">
        <v>131</v>
      </c>
      <c r="C46" s="60"/>
      <c r="D46" s="141">
        <v>47483</v>
      </c>
      <c r="E46" s="65" t="s">
        <v>155</v>
      </c>
      <c r="F46" s="122" t="s">
        <v>157</v>
      </c>
      <c r="G46" s="49" t="s">
        <v>112</v>
      </c>
      <c r="H46" s="122"/>
      <c r="I46" s="122"/>
      <c r="J46" s="122"/>
      <c r="K46" s="66"/>
      <c r="L46" s="123" t="s">
        <v>133</v>
      </c>
      <c r="M46" s="33" t="s">
        <v>117</v>
      </c>
    </row>
    <row r="47" spans="1:13" ht="214.5" x14ac:dyDescent="0.2">
      <c r="A47" s="65" t="s">
        <v>48</v>
      </c>
      <c r="B47" s="59" t="s">
        <v>237</v>
      </c>
      <c r="C47" s="60">
        <v>47484</v>
      </c>
      <c r="D47" s="141">
        <v>47848</v>
      </c>
      <c r="E47" s="65" t="s">
        <v>59</v>
      </c>
      <c r="F47" s="65" t="s">
        <v>59</v>
      </c>
      <c r="G47" s="49" t="s">
        <v>112</v>
      </c>
      <c r="H47" s="122"/>
      <c r="I47" s="122"/>
      <c r="J47" s="122"/>
      <c r="K47" s="22">
        <v>1919.9</v>
      </c>
      <c r="L47" s="123" t="s">
        <v>59</v>
      </c>
      <c r="M47" s="33" t="s">
        <v>59</v>
      </c>
    </row>
    <row r="48" spans="1:13" ht="132" x14ac:dyDescent="0.2">
      <c r="A48" s="65" t="s">
        <v>113</v>
      </c>
      <c r="B48" s="59" t="s">
        <v>114</v>
      </c>
      <c r="C48" s="60"/>
      <c r="D48" s="141">
        <v>47529</v>
      </c>
      <c r="E48" s="65" t="s">
        <v>156</v>
      </c>
      <c r="F48" s="65" t="s">
        <v>158</v>
      </c>
      <c r="G48" s="49" t="s">
        <v>112</v>
      </c>
      <c r="H48" s="122"/>
      <c r="I48" s="122"/>
      <c r="J48" s="122"/>
      <c r="K48" s="66"/>
      <c r="L48" s="123" t="s">
        <v>116</v>
      </c>
      <c r="M48" s="33" t="s">
        <v>117</v>
      </c>
    </row>
    <row r="49" spans="1:13" ht="66" x14ac:dyDescent="0.2">
      <c r="A49" s="65" t="s">
        <v>115</v>
      </c>
      <c r="B49" s="59" t="s">
        <v>118</v>
      </c>
      <c r="C49" s="60"/>
      <c r="D49" s="141">
        <v>47543</v>
      </c>
      <c r="E49" s="65" t="s">
        <v>157</v>
      </c>
      <c r="F49" s="65" t="s">
        <v>159</v>
      </c>
      <c r="G49" s="49" t="s">
        <v>112</v>
      </c>
      <c r="H49" s="122"/>
      <c r="I49" s="122"/>
      <c r="J49" s="122"/>
      <c r="K49" s="66"/>
      <c r="L49" s="123" t="s">
        <v>120</v>
      </c>
      <c r="M49" s="33" t="s">
        <v>117</v>
      </c>
    </row>
    <row r="50" spans="1:13" ht="115.5" x14ac:dyDescent="0.2">
      <c r="A50" s="65" t="s">
        <v>119</v>
      </c>
      <c r="B50" s="59" t="s">
        <v>121</v>
      </c>
      <c r="C50" s="60"/>
      <c r="D50" s="141">
        <v>47192</v>
      </c>
      <c r="E50" s="65" t="s">
        <v>158</v>
      </c>
      <c r="F50" s="65" t="s">
        <v>160</v>
      </c>
      <c r="G50" s="49" t="s">
        <v>112</v>
      </c>
      <c r="H50" s="122"/>
      <c r="I50" s="122"/>
      <c r="J50" s="122"/>
      <c r="K50" s="66"/>
      <c r="L50" s="123" t="s">
        <v>123</v>
      </c>
      <c r="M50" s="33" t="s">
        <v>117</v>
      </c>
    </row>
    <row r="51" spans="1:13" ht="99" x14ac:dyDescent="0.2">
      <c r="A51" s="65" t="s">
        <v>122</v>
      </c>
      <c r="B51" s="59" t="s">
        <v>124</v>
      </c>
      <c r="C51" s="60"/>
      <c r="D51" s="141">
        <v>47457</v>
      </c>
      <c r="E51" s="65" t="s">
        <v>159</v>
      </c>
      <c r="F51" s="65" t="s">
        <v>161</v>
      </c>
      <c r="G51" s="49" t="s">
        <v>112</v>
      </c>
      <c r="H51" s="122"/>
      <c r="I51" s="122"/>
      <c r="J51" s="122"/>
      <c r="K51" s="66"/>
      <c r="L51" s="123" t="s">
        <v>126</v>
      </c>
      <c r="M51" s="33" t="s">
        <v>127</v>
      </c>
    </row>
    <row r="52" spans="1:13" ht="132" x14ac:dyDescent="0.2">
      <c r="A52" s="65" t="s">
        <v>125</v>
      </c>
      <c r="B52" s="59" t="s">
        <v>128</v>
      </c>
      <c r="C52" s="60"/>
      <c r="D52" s="141">
        <v>47468</v>
      </c>
      <c r="E52" s="65" t="s">
        <v>160</v>
      </c>
      <c r="F52" s="65" t="s">
        <v>162</v>
      </c>
      <c r="G52" s="49" t="s">
        <v>112</v>
      </c>
      <c r="H52" s="122"/>
      <c r="I52" s="122"/>
      <c r="J52" s="122"/>
      <c r="K52" s="66"/>
      <c r="L52" s="123" t="s">
        <v>130</v>
      </c>
      <c r="M52" s="33" t="s">
        <v>117</v>
      </c>
    </row>
    <row r="53" spans="1:13" ht="115.5" x14ac:dyDescent="0.2">
      <c r="A53" s="65" t="s">
        <v>129</v>
      </c>
      <c r="B53" s="59" t="s">
        <v>131</v>
      </c>
      <c r="C53" s="60"/>
      <c r="D53" s="141">
        <v>47848</v>
      </c>
      <c r="E53" s="65" t="s">
        <v>161</v>
      </c>
      <c r="F53" s="65" t="s">
        <v>59</v>
      </c>
      <c r="G53" s="49" t="s">
        <v>112</v>
      </c>
      <c r="H53" s="122"/>
      <c r="I53" s="122"/>
      <c r="J53" s="122"/>
      <c r="K53" s="66"/>
      <c r="L53" s="123" t="s">
        <v>133</v>
      </c>
      <c r="M53" s="33" t="s">
        <v>117</v>
      </c>
    </row>
    <row r="54" spans="1:13" ht="37.5" customHeight="1" x14ac:dyDescent="0.2">
      <c r="A54" s="65" t="s">
        <v>49</v>
      </c>
      <c r="B54" s="224" t="s">
        <v>61</v>
      </c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6"/>
    </row>
    <row r="55" spans="1:13" ht="115.5" x14ac:dyDescent="0.2">
      <c r="A55" s="67" t="s">
        <v>50</v>
      </c>
      <c r="B55" s="113" t="s">
        <v>230</v>
      </c>
      <c r="C55" s="68">
        <v>45658</v>
      </c>
      <c r="D55" s="143">
        <v>47848</v>
      </c>
      <c r="E55" s="69"/>
      <c r="F55" s="69"/>
      <c r="G55" s="49" t="s">
        <v>112</v>
      </c>
      <c r="H55" s="70"/>
      <c r="I55" s="70"/>
      <c r="J55" s="70"/>
      <c r="K55" s="109">
        <f>K56+K63+K70+K77+K84+K91</f>
        <v>62951.799999999996</v>
      </c>
      <c r="L55" s="71"/>
      <c r="M55" s="72"/>
    </row>
    <row r="56" spans="1:13" ht="132" x14ac:dyDescent="0.2">
      <c r="A56" s="65" t="s">
        <v>50</v>
      </c>
      <c r="B56" s="114" t="s">
        <v>238</v>
      </c>
      <c r="C56" s="73">
        <v>45658</v>
      </c>
      <c r="D56" s="144">
        <v>46022</v>
      </c>
      <c r="E56" s="122"/>
      <c r="F56" s="122"/>
      <c r="G56" s="49" t="s">
        <v>112</v>
      </c>
      <c r="H56" s="74"/>
      <c r="I56" s="74"/>
      <c r="J56" s="74"/>
      <c r="K56" s="26">
        <v>23912.6</v>
      </c>
      <c r="L56" s="74"/>
      <c r="M56" s="33"/>
    </row>
    <row r="57" spans="1:13" ht="99" x14ac:dyDescent="0.2">
      <c r="A57" s="75" t="s">
        <v>163</v>
      </c>
      <c r="B57" s="76" t="s">
        <v>164</v>
      </c>
      <c r="C57" s="57"/>
      <c r="D57" s="139">
        <v>45818</v>
      </c>
      <c r="E57" s="77" t="s">
        <v>59</v>
      </c>
      <c r="F57" s="75" t="s">
        <v>165</v>
      </c>
      <c r="G57" s="49" t="s">
        <v>112</v>
      </c>
      <c r="H57" s="78"/>
      <c r="I57" s="78"/>
      <c r="J57" s="78"/>
      <c r="K57" s="79"/>
      <c r="L57" s="80" t="s">
        <v>116</v>
      </c>
      <c r="M57" s="81" t="s">
        <v>117</v>
      </c>
    </row>
    <row r="58" spans="1:13" ht="66" x14ac:dyDescent="0.2">
      <c r="A58" s="65" t="s">
        <v>165</v>
      </c>
      <c r="B58" s="59" t="s">
        <v>118</v>
      </c>
      <c r="C58" s="60"/>
      <c r="D58" s="140">
        <v>45838</v>
      </c>
      <c r="E58" s="65" t="s">
        <v>163</v>
      </c>
      <c r="F58" s="65" t="s">
        <v>166</v>
      </c>
      <c r="G58" s="49" t="s">
        <v>112</v>
      </c>
      <c r="H58" s="122"/>
      <c r="I58" s="122"/>
      <c r="J58" s="122"/>
      <c r="K58" s="66"/>
      <c r="L58" s="122" t="s">
        <v>120</v>
      </c>
      <c r="M58" s="33" t="s">
        <v>117</v>
      </c>
    </row>
    <row r="59" spans="1:13" ht="115.5" x14ac:dyDescent="0.2">
      <c r="A59" s="65" t="s">
        <v>166</v>
      </c>
      <c r="B59" s="59" t="s">
        <v>121</v>
      </c>
      <c r="C59" s="60"/>
      <c r="D59" s="140">
        <v>45853</v>
      </c>
      <c r="E59" s="65" t="s">
        <v>165</v>
      </c>
      <c r="F59" s="65" t="s">
        <v>167</v>
      </c>
      <c r="G59" s="49" t="s">
        <v>112</v>
      </c>
      <c r="H59" s="122"/>
      <c r="I59" s="122"/>
      <c r="J59" s="122"/>
      <c r="K59" s="66"/>
      <c r="L59" s="122" t="s">
        <v>123</v>
      </c>
      <c r="M59" s="33" t="s">
        <v>117</v>
      </c>
    </row>
    <row r="60" spans="1:13" ht="99" x14ac:dyDescent="0.2">
      <c r="A60" s="65" t="s">
        <v>167</v>
      </c>
      <c r="B60" s="59" t="s">
        <v>124</v>
      </c>
      <c r="C60" s="60"/>
      <c r="D60" s="141">
        <v>45996</v>
      </c>
      <c r="E60" s="65" t="s">
        <v>166</v>
      </c>
      <c r="F60" s="65" t="s">
        <v>168</v>
      </c>
      <c r="G60" s="49" t="s">
        <v>112</v>
      </c>
      <c r="H60" s="122"/>
      <c r="I60" s="122"/>
      <c r="J60" s="122"/>
      <c r="K60" s="66"/>
      <c r="L60" s="122" t="s">
        <v>126</v>
      </c>
      <c r="M60" s="33" t="s">
        <v>127</v>
      </c>
    </row>
    <row r="61" spans="1:13" ht="132" x14ac:dyDescent="0.2">
      <c r="A61" s="65" t="s">
        <v>168</v>
      </c>
      <c r="B61" s="59" t="s">
        <v>128</v>
      </c>
      <c r="C61" s="60"/>
      <c r="D61" s="141">
        <v>46007</v>
      </c>
      <c r="E61" s="65" t="s">
        <v>167</v>
      </c>
      <c r="F61" s="65" t="s">
        <v>169</v>
      </c>
      <c r="G61" s="49" t="s">
        <v>112</v>
      </c>
      <c r="H61" s="122"/>
      <c r="I61" s="122"/>
      <c r="J61" s="122"/>
      <c r="K61" s="66"/>
      <c r="L61" s="122" t="s">
        <v>130</v>
      </c>
      <c r="M61" s="33" t="s">
        <v>117</v>
      </c>
    </row>
    <row r="62" spans="1:13" ht="82.5" x14ac:dyDescent="0.2">
      <c r="A62" s="75" t="s">
        <v>169</v>
      </c>
      <c r="B62" s="76" t="s">
        <v>170</v>
      </c>
      <c r="C62" s="57"/>
      <c r="D62" s="145">
        <v>46022</v>
      </c>
      <c r="E62" s="75" t="s">
        <v>168</v>
      </c>
      <c r="F62" s="75" t="s">
        <v>171</v>
      </c>
      <c r="G62" s="49" t="s">
        <v>112</v>
      </c>
      <c r="H62" s="78"/>
      <c r="I62" s="78"/>
      <c r="J62" s="78"/>
      <c r="K62" s="79"/>
      <c r="L62" s="80" t="s">
        <v>172</v>
      </c>
      <c r="M62" s="81" t="s">
        <v>117</v>
      </c>
    </row>
    <row r="63" spans="1:13" ht="132" x14ac:dyDescent="0.2">
      <c r="A63" s="65" t="s">
        <v>50</v>
      </c>
      <c r="B63" s="59" t="s">
        <v>239</v>
      </c>
      <c r="C63" s="60">
        <v>46023</v>
      </c>
      <c r="D63" s="141">
        <v>46387</v>
      </c>
      <c r="E63" s="65"/>
      <c r="F63" s="82"/>
      <c r="G63" s="49" t="s">
        <v>112</v>
      </c>
      <c r="H63" s="122"/>
      <c r="I63" s="122"/>
      <c r="J63" s="122"/>
      <c r="K63" s="22">
        <v>7369.6</v>
      </c>
      <c r="L63" s="122"/>
      <c r="M63" s="33"/>
    </row>
    <row r="64" spans="1:13" ht="99" x14ac:dyDescent="0.25">
      <c r="A64" s="130" t="s">
        <v>163</v>
      </c>
      <c r="B64" s="83" t="s">
        <v>164</v>
      </c>
      <c r="C64" s="84"/>
      <c r="D64" s="146">
        <v>46068</v>
      </c>
      <c r="E64" s="85" t="s">
        <v>169</v>
      </c>
      <c r="F64" s="85" t="s">
        <v>173</v>
      </c>
      <c r="G64" s="49" t="s">
        <v>112</v>
      </c>
      <c r="H64" s="86"/>
      <c r="I64" s="86"/>
      <c r="J64" s="86"/>
      <c r="K64" s="87"/>
      <c r="L64" s="88" t="s">
        <v>116</v>
      </c>
      <c r="M64" s="89" t="s">
        <v>117</v>
      </c>
    </row>
    <row r="65" spans="1:13" ht="66" x14ac:dyDescent="0.25">
      <c r="A65" s="130" t="s">
        <v>165</v>
      </c>
      <c r="B65" s="59" t="s">
        <v>118</v>
      </c>
      <c r="C65" s="60"/>
      <c r="D65" s="141">
        <v>46082</v>
      </c>
      <c r="E65" s="85" t="s">
        <v>171</v>
      </c>
      <c r="F65" s="85" t="s">
        <v>174</v>
      </c>
      <c r="G65" s="49" t="s">
        <v>112</v>
      </c>
      <c r="H65" s="90"/>
      <c r="I65" s="90"/>
      <c r="J65" s="90"/>
      <c r="K65" s="91"/>
      <c r="L65" s="122" t="s">
        <v>120</v>
      </c>
      <c r="M65" s="33" t="s">
        <v>117</v>
      </c>
    </row>
    <row r="66" spans="1:13" ht="115.5" x14ac:dyDescent="0.25">
      <c r="A66" s="130" t="s">
        <v>166</v>
      </c>
      <c r="B66" s="59" t="s">
        <v>121</v>
      </c>
      <c r="C66" s="60"/>
      <c r="D66" s="141">
        <v>46096</v>
      </c>
      <c r="E66" s="85" t="s">
        <v>173</v>
      </c>
      <c r="F66" s="85" t="s">
        <v>175</v>
      </c>
      <c r="G66" s="49" t="s">
        <v>112</v>
      </c>
      <c r="H66" s="90"/>
      <c r="I66" s="90"/>
      <c r="J66" s="90"/>
      <c r="K66" s="91"/>
      <c r="L66" s="122" t="s">
        <v>123</v>
      </c>
      <c r="M66" s="33" t="s">
        <v>117</v>
      </c>
    </row>
    <row r="67" spans="1:13" ht="99" x14ac:dyDescent="0.25">
      <c r="A67" s="130" t="s">
        <v>167</v>
      </c>
      <c r="B67" s="59" t="s">
        <v>124</v>
      </c>
      <c r="C67" s="60"/>
      <c r="D67" s="141">
        <v>46361</v>
      </c>
      <c r="E67" s="85" t="s">
        <v>174</v>
      </c>
      <c r="F67" s="85" t="s">
        <v>176</v>
      </c>
      <c r="G67" s="49" t="s">
        <v>112</v>
      </c>
      <c r="H67" s="90"/>
      <c r="I67" s="90"/>
      <c r="J67" s="90"/>
      <c r="K67" s="91"/>
      <c r="L67" s="122" t="s">
        <v>126</v>
      </c>
      <c r="M67" s="33" t="s">
        <v>127</v>
      </c>
    </row>
    <row r="68" spans="1:13" ht="132" x14ac:dyDescent="0.25">
      <c r="A68" s="130" t="s">
        <v>168</v>
      </c>
      <c r="B68" s="59" t="s">
        <v>128</v>
      </c>
      <c r="C68" s="60"/>
      <c r="D68" s="141">
        <v>46372</v>
      </c>
      <c r="E68" s="85" t="s">
        <v>175</v>
      </c>
      <c r="F68" s="85" t="s">
        <v>177</v>
      </c>
      <c r="G68" s="49" t="s">
        <v>112</v>
      </c>
      <c r="H68" s="90"/>
      <c r="I68" s="90"/>
      <c r="J68" s="90"/>
      <c r="K68" s="91"/>
      <c r="L68" s="122" t="s">
        <v>130</v>
      </c>
      <c r="M68" s="33" t="s">
        <v>117</v>
      </c>
    </row>
    <row r="69" spans="1:13" ht="82.5" x14ac:dyDescent="0.25">
      <c r="A69" s="130" t="s">
        <v>169</v>
      </c>
      <c r="B69" s="59" t="s">
        <v>170</v>
      </c>
      <c r="C69" s="60"/>
      <c r="D69" s="141">
        <v>46387</v>
      </c>
      <c r="E69" s="85" t="s">
        <v>176</v>
      </c>
      <c r="F69" s="85" t="s">
        <v>178</v>
      </c>
      <c r="G69" s="49" t="s">
        <v>112</v>
      </c>
      <c r="H69" s="90"/>
      <c r="I69" s="90"/>
      <c r="J69" s="90"/>
      <c r="K69" s="91"/>
      <c r="L69" s="122" t="s">
        <v>172</v>
      </c>
      <c r="M69" s="33" t="s">
        <v>117</v>
      </c>
    </row>
    <row r="70" spans="1:13" ht="132" x14ac:dyDescent="0.2">
      <c r="A70" s="65" t="s">
        <v>50</v>
      </c>
      <c r="B70" s="59" t="s">
        <v>240</v>
      </c>
      <c r="C70" s="60">
        <v>46388</v>
      </c>
      <c r="D70" s="141">
        <v>46752</v>
      </c>
      <c r="E70" s="65"/>
      <c r="F70" s="82"/>
      <c r="G70" s="49" t="s">
        <v>112</v>
      </c>
      <c r="H70" s="122"/>
      <c r="I70" s="122"/>
      <c r="J70" s="122"/>
      <c r="K70" s="22">
        <v>7369.6</v>
      </c>
      <c r="L70" s="122"/>
      <c r="M70" s="33"/>
    </row>
    <row r="71" spans="1:13" ht="99" x14ac:dyDescent="0.25">
      <c r="A71" s="65" t="s">
        <v>163</v>
      </c>
      <c r="B71" s="59" t="s">
        <v>164</v>
      </c>
      <c r="C71" s="60"/>
      <c r="D71" s="141">
        <v>46433</v>
      </c>
      <c r="E71" s="43" t="s">
        <v>177</v>
      </c>
      <c r="F71" s="65" t="s">
        <v>179</v>
      </c>
      <c r="G71" s="49" t="s">
        <v>112</v>
      </c>
      <c r="H71" s="90"/>
      <c r="I71" s="90"/>
      <c r="J71" s="90"/>
      <c r="K71" s="91"/>
      <c r="L71" s="122" t="s">
        <v>116</v>
      </c>
      <c r="M71" s="33" t="s">
        <v>117</v>
      </c>
    </row>
    <row r="72" spans="1:13" ht="66" x14ac:dyDescent="0.25">
      <c r="A72" s="65" t="s">
        <v>165</v>
      </c>
      <c r="B72" s="59" t="s">
        <v>118</v>
      </c>
      <c r="C72" s="60"/>
      <c r="D72" s="141">
        <v>46447</v>
      </c>
      <c r="E72" s="43" t="s">
        <v>178</v>
      </c>
      <c r="F72" s="65" t="s">
        <v>180</v>
      </c>
      <c r="G72" s="49" t="s">
        <v>112</v>
      </c>
      <c r="H72" s="90"/>
      <c r="I72" s="90"/>
      <c r="J72" s="90"/>
      <c r="K72" s="91"/>
      <c r="L72" s="122" t="s">
        <v>120</v>
      </c>
      <c r="M72" s="33" t="s">
        <v>117</v>
      </c>
    </row>
    <row r="73" spans="1:13" ht="115.5" x14ac:dyDescent="0.25">
      <c r="A73" s="65" t="s">
        <v>166</v>
      </c>
      <c r="B73" s="59" t="s">
        <v>121</v>
      </c>
      <c r="C73" s="60"/>
      <c r="D73" s="141">
        <v>46461</v>
      </c>
      <c r="E73" s="43" t="s">
        <v>179</v>
      </c>
      <c r="F73" s="65" t="s">
        <v>181</v>
      </c>
      <c r="G73" s="49" t="s">
        <v>112</v>
      </c>
      <c r="H73" s="90"/>
      <c r="I73" s="90"/>
      <c r="J73" s="90"/>
      <c r="K73" s="91"/>
      <c r="L73" s="122" t="s">
        <v>123</v>
      </c>
      <c r="M73" s="33" t="s">
        <v>117</v>
      </c>
    </row>
    <row r="74" spans="1:13" ht="99" x14ac:dyDescent="0.25">
      <c r="A74" s="65" t="s">
        <v>167</v>
      </c>
      <c r="B74" s="59" t="s">
        <v>124</v>
      </c>
      <c r="C74" s="60"/>
      <c r="D74" s="141">
        <v>46726</v>
      </c>
      <c r="E74" s="43" t="s">
        <v>180</v>
      </c>
      <c r="F74" s="65" t="s">
        <v>182</v>
      </c>
      <c r="G74" s="49" t="s">
        <v>112</v>
      </c>
      <c r="H74" s="90"/>
      <c r="I74" s="90"/>
      <c r="J74" s="90"/>
      <c r="K74" s="91"/>
      <c r="L74" s="122" t="s">
        <v>126</v>
      </c>
      <c r="M74" s="33" t="s">
        <v>127</v>
      </c>
    </row>
    <row r="75" spans="1:13" ht="132" x14ac:dyDescent="0.25">
      <c r="A75" s="65" t="s">
        <v>168</v>
      </c>
      <c r="B75" s="59" t="s">
        <v>128</v>
      </c>
      <c r="C75" s="60"/>
      <c r="D75" s="141">
        <v>46737</v>
      </c>
      <c r="E75" s="43" t="s">
        <v>181</v>
      </c>
      <c r="F75" s="65" t="s">
        <v>183</v>
      </c>
      <c r="G75" s="49" t="s">
        <v>112</v>
      </c>
      <c r="H75" s="90"/>
      <c r="I75" s="90"/>
      <c r="J75" s="90"/>
      <c r="K75" s="91"/>
      <c r="L75" s="122" t="s">
        <v>130</v>
      </c>
      <c r="M75" s="33" t="s">
        <v>117</v>
      </c>
    </row>
    <row r="76" spans="1:13" ht="82.5" x14ac:dyDescent="0.25">
      <c r="A76" s="65" t="s">
        <v>169</v>
      </c>
      <c r="B76" s="59" t="s">
        <v>170</v>
      </c>
      <c r="C76" s="60"/>
      <c r="D76" s="141">
        <v>46752</v>
      </c>
      <c r="E76" s="43" t="s">
        <v>182</v>
      </c>
      <c r="F76" s="65" t="s">
        <v>184</v>
      </c>
      <c r="G76" s="49" t="s">
        <v>112</v>
      </c>
      <c r="H76" s="90"/>
      <c r="I76" s="90"/>
      <c r="J76" s="90"/>
      <c r="K76" s="91"/>
      <c r="L76" s="122" t="s">
        <v>172</v>
      </c>
      <c r="M76" s="33" t="s">
        <v>117</v>
      </c>
    </row>
    <row r="77" spans="1:13" ht="132" x14ac:dyDescent="0.2">
      <c r="A77" s="65" t="s">
        <v>50</v>
      </c>
      <c r="B77" s="59" t="s">
        <v>241</v>
      </c>
      <c r="C77" s="60">
        <v>46753</v>
      </c>
      <c r="D77" s="141">
        <v>47118</v>
      </c>
      <c r="E77" s="65"/>
      <c r="F77" s="82"/>
      <c r="G77" s="49" t="s">
        <v>112</v>
      </c>
      <c r="H77" s="122"/>
      <c r="I77" s="122"/>
      <c r="J77" s="122"/>
      <c r="K77" s="22">
        <v>7723.3</v>
      </c>
      <c r="L77" s="122"/>
      <c r="M77" s="33"/>
    </row>
    <row r="78" spans="1:13" ht="99" x14ac:dyDescent="0.25">
      <c r="A78" s="65" t="s">
        <v>163</v>
      </c>
      <c r="B78" s="59" t="s">
        <v>164</v>
      </c>
      <c r="C78" s="90"/>
      <c r="D78" s="141">
        <v>46798</v>
      </c>
      <c r="E78" s="65" t="s">
        <v>183</v>
      </c>
      <c r="F78" s="65" t="s">
        <v>185</v>
      </c>
      <c r="G78" s="49" t="s">
        <v>112</v>
      </c>
      <c r="H78" s="90"/>
      <c r="I78" s="90"/>
      <c r="J78" s="90"/>
      <c r="K78" s="90"/>
      <c r="L78" s="122" t="s">
        <v>116</v>
      </c>
      <c r="M78" s="33" t="s">
        <v>117</v>
      </c>
    </row>
    <row r="79" spans="1:13" ht="66" x14ac:dyDescent="0.25">
      <c r="A79" s="65" t="s">
        <v>165</v>
      </c>
      <c r="B79" s="59" t="s">
        <v>118</v>
      </c>
      <c r="C79" s="90"/>
      <c r="D79" s="141">
        <v>46813</v>
      </c>
      <c r="E79" s="65" t="s">
        <v>184</v>
      </c>
      <c r="F79" s="65" t="s">
        <v>186</v>
      </c>
      <c r="G79" s="49" t="s">
        <v>112</v>
      </c>
      <c r="H79" s="90"/>
      <c r="I79" s="90"/>
      <c r="J79" s="90"/>
      <c r="K79" s="90"/>
      <c r="L79" s="122" t="s">
        <v>120</v>
      </c>
      <c r="M79" s="33" t="s">
        <v>117</v>
      </c>
    </row>
    <row r="80" spans="1:13" ht="115.5" x14ac:dyDescent="0.25">
      <c r="A80" s="65" t="s">
        <v>166</v>
      </c>
      <c r="B80" s="59" t="s">
        <v>121</v>
      </c>
      <c r="C80" s="90"/>
      <c r="D80" s="141">
        <v>46827</v>
      </c>
      <c r="E80" s="65" t="s">
        <v>185</v>
      </c>
      <c r="F80" s="65" t="s">
        <v>187</v>
      </c>
      <c r="G80" s="49" t="s">
        <v>112</v>
      </c>
      <c r="H80" s="90"/>
      <c r="I80" s="90"/>
      <c r="J80" s="90"/>
      <c r="K80" s="90"/>
      <c r="L80" s="122" t="s">
        <v>123</v>
      </c>
      <c r="M80" s="33" t="s">
        <v>117</v>
      </c>
    </row>
    <row r="81" spans="1:13" ht="99" x14ac:dyDescent="0.25">
      <c r="A81" s="65" t="s">
        <v>167</v>
      </c>
      <c r="B81" s="59" t="s">
        <v>124</v>
      </c>
      <c r="C81" s="90"/>
      <c r="D81" s="141">
        <v>47092</v>
      </c>
      <c r="E81" s="65" t="s">
        <v>186</v>
      </c>
      <c r="F81" s="65" t="s">
        <v>188</v>
      </c>
      <c r="G81" s="49" t="s">
        <v>112</v>
      </c>
      <c r="H81" s="90"/>
      <c r="I81" s="90"/>
      <c r="J81" s="90"/>
      <c r="K81" s="90"/>
      <c r="L81" s="122" t="s">
        <v>126</v>
      </c>
      <c r="M81" s="33" t="s">
        <v>127</v>
      </c>
    </row>
    <row r="82" spans="1:13" ht="132" x14ac:dyDescent="0.25">
      <c r="A82" s="65" t="s">
        <v>168</v>
      </c>
      <c r="B82" s="59" t="s">
        <v>128</v>
      </c>
      <c r="C82" s="90"/>
      <c r="D82" s="141">
        <v>47103</v>
      </c>
      <c r="E82" s="65" t="s">
        <v>187</v>
      </c>
      <c r="F82" s="65" t="s">
        <v>189</v>
      </c>
      <c r="G82" s="49" t="s">
        <v>112</v>
      </c>
      <c r="H82" s="90"/>
      <c r="I82" s="90"/>
      <c r="J82" s="90"/>
      <c r="K82" s="90"/>
      <c r="L82" s="122" t="s">
        <v>130</v>
      </c>
      <c r="M82" s="33" t="s">
        <v>117</v>
      </c>
    </row>
    <row r="83" spans="1:13" ht="82.5" x14ac:dyDescent="0.25">
      <c r="A83" s="65" t="s">
        <v>169</v>
      </c>
      <c r="B83" s="59" t="s">
        <v>170</v>
      </c>
      <c r="C83" s="90"/>
      <c r="D83" s="141">
        <v>47118</v>
      </c>
      <c r="E83" s="65" t="s">
        <v>188</v>
      </c>
      <c r="F83" s="65" t="s">
        <v>190</v>
      </c>
      <c r="G83" s="49" t="s">
        <v>112</v>
      </c>
      <c r="H83" s="90"/>
      <c r="I83" s="90"/>
      <c r="J83" s="90"/>
      <c r="K83" s="90"/>
      <c r="L83" s="122" t="s">
        <v>133</v>
      </c>
      <c r="M83" s="33" t="s">
        <v>117</v>
      </c>
    </row>
    <row r="84" spans="1:13" ht="132" x14ac:dyDescent="0.25">
      <c r="A84" s="65" t="s">
        <v>50</v>
      </c>
      <c r="B84" s="59" t="s">
        <v>242</v>
      </c>
      <c r="C84" s="60">
        <v>47119</v>
      </c>
      <c r="D84" s="141">
        <v>47483</v>
      </c>
      <c r="E84" s="65"/>
      <c r="F84" s="65"/>
      <c r="G84" s="49" t="s">
        <v>112</v>
      </c>
      <c r="H84" s="90"/>
      <c r="I84" s="90"/>
      <c r="J84" s="90"/>
      <c r="K84" s="22">
        <v>8094.1</v>
      </c>
      <c r="L84" s="122"/>
      <c r="M84" s="33"/>
    </row>
    <row r="85" spans="1:13" ht="99" x14ac:dyDescent="0.25">
      <c r="A85" s="65" t="s">
        <v>163</v>
      </c>
      <c r="B85" s="59" t="s">
        <v>164</v>
      </c>
      <c r="C85" s="90"/>
      <c r="D85" s="141">
        <v>47164</v>
      </c>
      <c r="E85" s="65" t="s">
        <v>189</v>
      </c>
      <c r="F85" s="65" t="s">
        <v>191</v>
      </c>
      <c r="G85" s="49" t="s">
        <v>112</v>
      </c>
      <c r="H85" s="90"/>
      <c r="I85" s="90"/>
      <c r="J85" s="90"/>
      <c r="K85" s="90"/>
      <c r="L85" s="122" t="s">
        <v>116</v>
      </c>
      <c r="M85" s="33" t="s">
        <v>117</v>
      </c>
    </row>
    <row r="86" spans="1:13" ht="66" x14ac:dyDescent="0.25">
      <c r="A86" s="65" t="s">
        <v>165</v>
      </c>
      <c r="B86" s="59" t="s">
        <v>118</v>
      </c>
      <c r="C86" s="90"/>
      <c r="D86" s="141">
        <v>47178</v>
      </c>
      <c r="E86" s="65" t="s">
        <v>190</v>
      </c>
      <c r="F86" s="65" t="s">
        <v>192</v>
      </c>
      <c r="G86" s="49" t="s">
        <v>112</v>
      </c>
      <c r="H86" s="90"/>
      <c r="I86" s="90"/>
      <c r="J86" s="90"/>
      <c r="K86" s="90"/>
      <c r="L86" s="122" t="s">
        <v>120</v>
      </c>
      <c r="M86" s="33" t="s">
        <v>117</v>
      </c>
    </row>
    <row r="87" spans="1:13" ht="115.5" x14ac:dyDescent="0.25">
      <c r="A87" s="65" t="s">
        <v>166</v>
      </c>
      <c r="B87" s="59" t="s">
        <v>121</v>
      </c>
      <c r="C87" s="90"/>
      <c r="D87" s="141">
        <v>47192</v>
      </c>
      <c r="E87" s="65" t="s">
        <v>191</v>
      </c>
      <c r="F87" s="65" t="s">
        <v>193</v>
      </c>
      <c r="G87" s="49" t="s">
        <v>112</v>
      </c>
      <c r="H87" s="90"/>
      <c r="I87" s="90"/>
      <c r="J87" s="90"/>
      <c r="K87" s="90"/>
      <c r="L87" s="122" t="s">
        <v>123</v>
      </c>
      <c r="M87" s="33" t="s">
        <v>117</v>
      </c>
    </row>
    <row r="88" spans="1:13" ht="99" x14ac:dyDescent="0.25">
      <c r="A88" s="65" t="s">
        <v>167</v>
      </c>
      <c r="B88" s="59" t="s">
        <v>124</v>
      </c>
      <c r="C88" s="90"/>
      <c r="D88" s="141">
        <v>47457</v>
      </c>
      <c r="E88" s="65" t="s">
        <v>192</v>
      </c>
      <c r="F88" s="65" t="s">
        <v>194</v>
      </c>
      <c r="G88" s="49" t="s">
        <v>112</v>
      </c>
      <c r="H88" s="90"/>
      <c r="I88" s="90"/>
      <c r="J88" s="90"/>
      <c r="K88" s="90"/>
      <c r="L88" s="122" t="s">
        <v>126</v>
      </c>
      <c r="M88" s="33" t="s">
        <v>127</v>
      </c>
    </row>
    <row r="89" spans="1:13" ht="132" x14ac:dyDescent="0.25">
      <c r="A89" s="65" t="s">
        <v>168</v>
      </c>
      <c r="B89" s="59" t="s">
        <v>128</v>
      </c>
      <c r="C89" s="90"/>
      <c r="D89" s="141">
        <v>47468</v>
      </c>
      <c r="E89" s="65" t="s">
        <v>193</v>
      </c>
      <c r="F89" s="65" t="s">
        <v>195</v>
      </c>
      <c r="G89" s="49" t="s">
        <v>112</v>
      </c>
      <c r="H89" s="90"/>
      <c r="I89" s="90"/>
      <c r="J89" s="90"/>
      <c r="K89" s="90"/>
      <c r="L89" s="122" t="s">
        <v>130</v>
      </c>
      <c r="M89" s="33" t="s">
        <v>117</v>
      </c>
    </row>
    <row r="90" spans="1:13" ht="82.5" x14ac:dyDescent="0.25">
      <c r="A90" s="65" t="s">
        <v>169</v>
      </c>
      <c r="B90" s="59" t="s">
        <v>170</v>
      </c>
      <c r="C90" s="90"/>
      <c r="D90" s="141">
        <v>47483</v>
      </c>
      <c r="E90" s="65" t="s">
        <v>194</v>
      </c>
      <c r="F90" s="65" t="s">
        <v>196</v>
      </c>
      <c r="G90" s="49" t="s">
        <v>112</v>
      </c>
      <c r="H90" s="90"/>
      <c r="I90" s="90"/>
      <c r="J90" s="90"/>
      <c r="K90" s="90"/>
      <c r="L90" s="122" t="s">
        <v>133</v>
      </c>
      <c r="M90" s="33" t="s">
        <v>117</v>
      </c>
    </row>
    <row r="91" spans="1:13" ht="132" x14ac:dyDescent="0.25">
      <c r="A91" s="65" t="s">
        <v>50</v>
      </c>
      <c r="B91" s="59" t="s">
        <v>243</v>
      </c>
      <c r="C91" s="60">
        <v>47484</v>
      </c>
      <c r="D91" s="141">
        <v>47848</v>
      </c>
      <c r="E91" s="65"/>
      <c r="F91" s="65"/>
      <c r="G91" s="49" t="s">
        <v>112</v>
      </c>
      <c r="H91" s="90"/>
      <c r="I91" s="90"/>
      <c r="J91" s="90"/>
      <c r="K91" s="22">
        <v>8482.6</v>
      </c>
      <c r="L91" s="122"/>
      <c r="M91" s="33"/>
    </row>
    <row r="92" spans="1:13" ht="99" x14ac:dyDescent="0.25">
      <c r="A92" s="65" t="s">
        <v>163</v>
      </c>
      <c r="B92" s="59" t="s">
        <v>164</v>
      </c>
      <c r="C92" s="90"/>
      <c r="D92" s="141">
        <v>47529</v>
      </c>
      <c r="E92" s="65" t="s">
        <v>195</v>
      </c>
      <c r="F92" s="65" t="s">
        <v>197</v>
      </c>
      <c r="G92" s="49" t="s">
        <v>112</v>
      </c>
      <c r="H92" s="90"/>
      <c r="I92" s="90"/>
      <c r="J92" s="90"/>
      <c r="K92" s="90"/>
      <c r="L92" s="122" t="s">
        <v>116</v>
      </c>
      <c r="M92" s="33" t="s">
        <v>117</v>
      </c>
    </row>
    <row r="93" spans="1:13" ht="66" x14ac:dyDescent="0.25">
      <c r="A93" s="65" t="s">
        <v>165</v>
      </c>
      <c r="B93" s="59" t="s">
        <v>118</v>
      </c>
      <c r="C93" s="90"/>
      <c r="D93" s="141">
        <v>47543</v>
      </c>
      <c r="E93" s="65" t="s">
        <v>196</v>
      </c>
      <c r="F93" s="65" t="s">
        <v>198</v>
      </c>
      <c r="G93" s="49" t="s">
        <v>112</v>
      </c>
      <c r="H93" s="90"/>
      <c r="I93" s="90"/>
      <c r="J93" s="90"/>
      <c r="K93" s="90"/>
      <c r="L93" s="122" t="s">
        <v>120</v>
      </c>
      <c r="M93" s="33" t="s">
        <v>117</v>
      </c>
    </row>
    <row r="94" spans="1:13" ht="115.5" x14ac:dyDescent="0.25">
      <c r="A94" s="65" t="s">
        <v>166</v>
      </c>
      <c r="B94" s="59" t="s">
        <v>121</v>
      </c>
      <c r="C94" s="90"/>
      <c r="D94" s="141">
        <v>47557</v>
      </c>
      <c r="E94" s="65" t="s">
        <v>197</v>
      </c>
      <c r="F94" s="65" t="s">
        <v>199</v>
      </c>
      <c r="G94" s="49" t="s">
        <v>112</v>
      </c>
      <c r="H94" s="90"/>
      <c r="I94" s="90"/>
      <c r="J94" s="90"/>
      <c r="K94" s="90"/>
      <c r="L94" s="122" t="s">
        <v>123</v>
      </c>
      <c r="M94" s="33" t="s">
        <v>117</v>
      </c>
    </row>
    <row r="95" spans="1:13" ht="99" x14ac:dyDescent="0.25">
      <c r="A95" s="65" t="s">
        <v>167</v>
      </c>
      <c r="B95" s="59" t="s">
        <v>124</v>
      </c>
      <c r="C95" s="90"/>
      <c r="D95" s="141">
        <v>47822</v>
      </c>
      <c r="E95" s="65" t="s">
        <v>198</v>
      </c>
      <c r="F95" s="65" t="s">
        <v>200</v>
      </c>
      <c r="G95" s="49" t="s">
        <v>112</v>
      </c>
      <c r="H95" s="90"/>
      <c r="I95" s="90"/>
      <c r="J95" s="90"/>
      <c r="K95" s="90"/>
      <c r="L95" s="122" t="s">
        <v>126</v>
      </c>
      <c r="M95" s="33" t="s">
        <v>127</v>
      </c>
    </row>
    <row r="96" spans="1:13" ht="132" x14ac:dyDescent="0.25">
      <c r="A96" s="65" t="s">
        <v>168</v>
      </c>
      <c r="B96" s="59" t="s">
        <v>128</v>
      </c>
      <c r="C96" s="90"/>
      <c r="D96" s="141">
        <v>47833</v>
      </c>
      <c r="E96" s="65" t="s">
        <v>199</v>
      </c>
      <c r="F96" s="65" t="s">
        <v>201</v>
      </c>
      <c r="G96" s="49" t="s">
        <v>112</v>
      </c>
      <c r="H96" s="90"/>
      <c r="I96" s="90"/>
      <c r="J96" s="90"/>
      <c r="K96" s="90"/>
      <c r="L96" s="122" t="s">
        <v>130</v>
      </c>
      <c r="M96" s="33" t="s">
        <v>117</v>
      </c>
    </row>
    <row r="97" spans="1:13" ht="82.5" x14ac:dyDescent="0.25">
      <c r="A97" s="65" t="s">
        <v>169</v>
      </c>
      <c r="B97" s="59" t="s">
        <v>170</v>
      </c>
      <c r="C97" s="90"/>
      <c r="D97" s="141">
        <v>47848</v>
      </c>
      <c r="E97" s="65" t="s">
        <v>200</v>
      </c>
      <c r="F97" s="43" t="s">
        <v>59</v>
      </c>
      <c r="G97" s="49" t="s">
        <v>112</v>
      </c>
      <c r="H97" s="90"/>
      <c r="I97" s="90"/>
      <c r="J97" s="90"/>
      <c r="K97" s="90"/>
      <c r="L97" s="122" t="s">
        <v>133</v>
      </c>
      <c r="M97" s="33" t="s">
        <v>117</v>
      </c>
    </row>
  </sheetData>
  <mergeCells count="14">
    <mergeCell ref="A5:M5"/>
    <mergeCell ref="M6:M7"/>
    <mergeCell ref="B9:M9"/>
    <mergeCell ref="B10:L10"/>
    <mergeCell ref="B54:M54"/>
    <mergeCell ref="A6:A7"/>
    <mergeCell ref="B6:B7"/>
    <mergeCell ref="C6:D6"/>
    <mergeCell ref="E6:F6"/>
    <mergeCell ref="G6:G7"/>
    <mergeCell ref="H6:H7"/>
    <mergeCell ref="I6:J6"/>
    <mergeCell ref="K6:K7"/>
    <mergeCell ref="L6:L7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1. Основные положения</vt:lpstr>
      <vt:lpstr>2.Показатели РП</vt:lpstr>
      <vt:lpstr>3. План показателей</vt:lpstr>
      <vt:lpstr>4.Результаты (Мероприятия)</vt:lpstr>
      <vt:lpstr>5. Фин. обеспечение</vt:lpstr>
      <vt:lpstr>6. Помесячный план</vt:lpstr>
      <vt:lpstr>Лист3</vt:lpstr>
      <vt:lpstr>Прил.2</vt:lpstr>
      <vt:lpstr>'6. Помесячный план'!IS_DOCUMENT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Капускина Полина Сергеевна</dc:creator>
  <dc:description>POI HSSF rep:2.56.0.949</dc:description>
  <cp:lastModifiedBy>Быкова Екатерина Андреевна</cp:lastModifiedBy>
  <cp:revision>10</cp:revision>
  <cp:lastPrinted>2025-02-26T02:13:30Z</cp:lastPrinted>
  <dcterms:created xsi:type="dcterms:W3CDTF">2024-06-19T12:12:21Z</dcterms:created>
  <dcterms:modified xsi:type="dcterms:W3CDTF">2025-05-12T05:59:31Z</dcterms:modified>
  <dc:language>ru-RU</dc:language>
</cp:coreProperties>
</file>